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 name="分项报价清单" sheetId="2" r:id="rId2"/>
  </sheets>
  <definedNames/>
  <calcPr fullCalcOnLoad="1"/>
</workbook>
</file>

<file path=xl/sharedStrings.xml><?xml version="1.0" encoding="utf-8"?>
<sst xmlns="http://schemas.openxmlformats.org/spreadsheetml/2006/main" count="214" uniqueCount="167">
  <si>
    <t>北京固废物流有限公司</t>
  </si>
  <si>
    <t>询价报价单</t>
  </si>
  <si>
    <t>项目名称：北京固废物流有限公司后勤杂品采购</t>
  </si>
  <si>
    <t>报价截止时间：2023年12月13日中午12点</t>
  </si>
  <si>
    <t>报价单位（公章）：</t>
  </si>
  <si>
    <t>采购单位：北京固废物流有限公司</t>
  </si>
  <si>
    <t>联系人：</t>
  </si>
  <si>
    <t>邮寄地址：北京市丰台区草桥赵村店420号 
收 件 人：杜工    联系方式：18437097862</t>
  </si>
  <si>
    <t>联系电话：</t>
  </si>
  <si>
    <t>序号</t>
  </si>
  <si>
    <t>采购项目名称</t>
  </si>
  <si>
    <t>规格型号</t>
  </si>
  <si>
    <t>预计数量</t>
  </si>
  <si>
    <t>单位</t>
  </si>
  <si>
    <t>总价
（含税）</t>
  </si>
  <si>
    <t>备注</t>
  </si>
  <si>
    <t>后勤杂品</t>
  </si>
  <si>
    <t>见分项报价清单</t>
  </si>
  <si>
    <t>控制总价559990.58元
（报价不得超过控制总价，否则视为无效报价，报价保留小数点后两位）</t>
  </si>
  <si>
    <t>*提供营业执照（日用品销售相关资质）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</si>
  <si>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</si>
  <si>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</si>
  <si>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提供相应业绩证明文件（加盖公章的合同复印件）</t>
  </si>
  <si>
    <t>*供货周期（下订单后不超过3日）（必填项，否则视为无效报价）</t>
  </si>
  <si>
    <t>*质保期（不低于1年）（必填项，否则视为无效报价）</t>
  </si>
  <si>
    <t>*增值税普通发票及税率（必填项，否则视为无效报价）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</si>
  <si>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</si>
  <si>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</si>
  <si>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</si>
  <si>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 xml:space="preserve">备注：
</t>
    </r>
    <r>
      <rPr>
        <sz val="12"/>
        <color indexed="10"/>
        <rFont val="宋体"/>
        <family val="0"/>
      </rPr>
      <t>1.本次采购为固定单价按需采购，供方报价时需提供纸质盖章版分项报价清单。附件清单数量为暂估量，最终结算以实际采购数量为准；</t>
    </r>
    <r>
      <rPr>
        <sz val="12"/>
        <rFont val="宋体"/>
        <family val="0"/>
      </rPr>
      <t xml:space="preserve">
2.本次采购按照统采分签的原则，由中标供方分别与物流公司、二清检测场分别签订采购合同，其中物流公司采购金额不超过522794.88元，二清检测场采购金额不超过37195.7元，具体金额以实际发生为准。
3.供方所供商品材质、功能不得低于我方要求，保证原装正品，确保所供货品的质量；
4.合同周期为：自合同签订之日起至2024年12月31日；
5.供方负责承担运输、装卸、二次搬运等其他相关费用；
6.供方需按照我公司需求送货至指定地点，送货地址：
  ①北京市丰台区草桥赵村店420号，草桥基地；
  ②北京市朝阳区北湖渠路15号，姜庄湖基地；
</t>
    </r>
    <r>
      <rPr>
        <sz val="12"/>
        <color indexed="10"/>
        <rFont val="宋体"/>
        <family val="0"/>
      </rPr>
      <t>7.中选单位应当在我公司指定时间内完成签字盖章并返回合同，如超出指定时间未返回合同的，应当向我公司支付合同总金额的3%作为违约金。
8.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9.参与本次项目报价的供方，视为已同意上述条款；若拒绝缴纳履约保证金，将根据公司相关规定，追究其责任。
10.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
11.供方须遵守《商标法》《反不正当竞争法》等相关法律法规，不得擅自使用北京环境卫生工程集团有限公司及子公司相关的字号、商标；
12.如因我公司上级机构、主管部门要求或我公司自身业务流程、采购需求等发生变化或调整，致使履行本合同已无必要，供方同意并确认我公司可随时单方面解除本合同，且我公司无需承担任何违约责任，我公司在单方面解除合同前应书面通知供方。</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</si>
  <si>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</si>
  <si>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</si>
  <si>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</si>
  <si>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</si>
  <si>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</si>
  <si>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</si>
  <si>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</si>
  <si>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6、若有技术问题请联系：（谭工：87528259）；若有其他疑问，请联系：（张工：87528095）；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</si>
  <si>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</si>
  <si>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北京固废物流有限公司
后勤杂品采购分项报价清单</t>
  </si>
  <si>
    <t>名称</t>
  </si>
  <si>
    <t>推荐品牌</t>
  </si>
  <si>
    <t>预计
数量</t>
  </si>
  <si>
    <t>单价
（含税）</t>
  </si>
  <si>
    <t>84消毒液</t>
  </si>
  <si>
    <t>净佰利</t>
  </si>
  <si>
    <t xml:space="preserve"> 10KG</t>
  </si>
  <si>
    <t>桶</t>
  </si>
  <si>
    <t>都洁洗涤灵</t>
  </si>
  <si>
    <t>都洁</t>
  </si>
  <si>
    <t>5L/桶</t>
  </si>
  <si>
    <t>都洁洗手液</t>
  </si>
  <si>
    <t>3.5公斤/桶</t>
  </si>
  <si>
    <t>威露士衣物消毒液</t>
  </si>
  <si>
    <t>威露士</t>
  </si>
  <si>
    <t>1.6L</t>
  </si>
  <si>
    <t>瓶</t>
  </si>
  <si>
    <t>强力清洁剂</t>
  </si>
  <si>
    <t xml:space="preserve">科林威德  </t>
  </si>
  <si>
    <t xml:space="preserve">  1000g/袋 </t>
  </si>
  <si>
    <t>袋</t>
  </si>
  <si>
    <t>都洁洁厕灵</t>
  </si>
  <si>
    <t>3.7L/桶</t>
  </si>
  <si>
    <t>都洁全能清</t>
  </si>
  <si>
    <t xml:space="preserve"> 3.75公斤/桶</t>
  </si>
  <si>
    <t>GiYabo99.9%含75%酒精杀菌卫生湿巾80抽</t>
  </si>
  <si>
    <t>GiYabo</t>
  </si>
  <si>
    <t>40包/箱 80抽/包</t>
  </si>
  <si>
    <t>包</t>
  </si>
  <si>
    <t>滴露滋润倍护洗手液</t>
  </si>
  <si>
    <t>滴露</t>
  </si>
  <si>
    <t>滴露500ml</t>
  </si>
  <si>
    <t>滴露免洗洗手液200ml/瓶</t>
  </si>
  <si>
    <t>200ml</t>
  </si>
  <si>
    <t>维达大盘纸</t>
  </si>
  <si>
    <t>维达</t>
  </si>
  <si>
    <t>VS4418 双层112mm*95mm/节 240米/卷</t>
  </si>
  <si>
    <t>箱（12卷）</t>
  </si>
  <si>
    <t>维达擦手纸</t>
  </si>
  <si>
    <t>VS2060单层 39.5cm*32.5cm*47cm 200张/包</t>
  </si>
  <si>
    <t>箱(20包)</t>
  </si>
  <si>
    <t>维达蓝色经典梦幻抽纸</t>
  </si>
  <si>
    <t>200抽/盒</t>
  </si>
  <si>
    <t>盒</t>
  </si>
  <si>
    <t>维达手纸</t>
  </si>
  <si>
    <t>蓝色经典4层1800g</t>
  </si>
  <si>
    <t>提</t>
  </si>
  <si>
    <t>小抽纸</t>
  </si>
  <si>
    <t>岸芷（丰都）</t>
  </si>
  <si>
    <t>100MM*190MM*2层  150抽</t>
  </si>
  <si>
    <t>箱(100包)</t>
  </si>
  <si>
    <t xml:space="preserve"> 洗车毛巾擦车毛巾大号加厚吸水纤维打蜡抹布套装 30×60加厚蓝色【3条】</t>
  </si>
  <si>
    <t>姗诺</t>
  </si>
  <si>
    <t>30×60加厚蓝色【3条】</t>
  </si>
  <si>
    <t>条</t>
  </si>
  <si>
    <t>老管家 洗衣机槽消毒剂波轮滚筒洗衣机清洁除垢杀菌剂375g</t>
  </si>
  <si>
    <t>老管家</t>
  </si>
  <si>
    <t>3袋/盒</t>
  </si>
  <si>
    <t>汰渍净白去渍洗衣粉</t>
  </si>
  <si>
    <t>汰渍</t>
  </si>
  <si>
    <t>一包12袋508克/袋</t>
  </si>
  <si>
    <t>冰花芳香球</t>
  </si>
  <si>
    <t>冰花</t>
  </si>
  <si>
    <t>1包5个</t>
  </si>
  <si>
    <t>尘推油</t>
  </si>
  <si>
    <t xml:space="preserve"> 3.2公升/桶      4桶/箱</t>
  </si>
  <si>
    <t>箱</t>
  </si>
  <si>
    <t>尘推90CM罩</t>
  </si>
  <si>
    <t>洁比世</t>
  </si>
  <si>
    <t>个</t>
  </si>
  <si>
    <t>马桶揣子</t>
  </si>
  <si>
    <t>平安大通</t>
  </si>
  <si>
    <t>厕所毛刷</t>
  </si>
  <si>
    <t>马桶刷Vieruodis</t>
  </si>
  <si>
    <t>拖布头(绿色)</t>
  </si>
  <si>
    <t>洁仕宝</t>
  </si>
  <si>
    <t>马棕熊宝莲Z-20</t>
  </si>
  <si>
    <t>旋转墩布</t>
  </si>
  <si>
    <t xml:space="preserve">瑞沃（SVAVO）手动皂液器500ml </t>
  </si>
  <si>
    <t>瑞沃</t>
  </si>
  <si>
    <t xml:space="preserve"> V8101</t>
  </si>
  <si>
    <t>自动喷香补充液</t>
  </si>
  <si>
    <t>清扬）</t>
  </si>
  <si>
    <t>300ml(茉莉）</t>
  </si>
  <si>
    <t xml:space="preserve"> SOD蜜300ml带泵头（乳液女男 面霜 补水保湿 深层滋养 身体乳 润肤乳 温和低敏 ）</t>
  </si>
  <si>
    <t>大宝</t>
  </si>
  <si>
    <t>300ml</t>
  </si>
  <si>
    <t>家用喷雾器500ml(小喷壶)</t>
  </si>
  <si>
    <t>市下</t>
  </si>
  <si>
    <t>500ml</t>
  </si>
  <si>
    <t>气压式喷壶1L</t>
  </si>
  <si>
    <t>evika 1L</t>
  </si>
  <si>
    <t>小扫把</t>
  </si>
  <si>
    <t>木柄，螺丝加钉</t>
  </si>
  <si>
    <t>把</t>
  </si>
  <si>
    <t>大扫把</t>
  </si>
  <si>
    <t>竹制连体3.5斤</t>
  </si>
  <si>
    <t>高级单桶榨水车32L</t>
  </si>
  <si>
    <t>白云</t>
  </si>
  <si>
    <t>AF0808032L</t>
  </si>
  <si>
    <t>家安空调清洁剂除菌消毒清除PM2.5挂壁机专用（纯净栀子） 360ml</t>
  </si>
  <si>
    <t>家安</t>
  </si>
  <si>
    <t xml:space="preserve"> 360ml</t>
  </si>
  <si>
    <t>雷达杀虫剂600ml</t>
  </si>
  <si>
    <t>雷达</t>
  </si>
  <si>
    <t>600ml</t>
  </si>
  <si>
    <t>绿叶蟑螂小屋</t>
  </si>
  <si>
    <t>绿叶</t>
  </si>
  <si>
    <t>蟑螂小屋</t>
  </si>
  <si>
    <t>不锈钢暖壶3.2L</t>
  </si>
  <si>
    <t>鹿牌</t>
  </si>
  <si>
    <t>3.2L</t>
  </si>
  <si>
    <t>奥美洁美妆双头棉花棒</t>
  </si>
  <si>
    <t>奥美</t>
  </si>
  <si>
    <t>双头棉花棒</t>
  </si>
  <si>
    <t>小垃圾桶</t>
  </si>
  <si>
    <t xml:space="preserve">得力deli </t>
  </si>
  <si>
    <t>圆形带压圈垃圾桶 9555 12L 黑色</t>
  </si>
  <si>
    <t>灰线墩布</t>
  </si>
  <si>
    <t>沪洋</t>
  </si>
  <si>
    <t>木杆棉线拖布</t>
  </si>
  <si>
    <t>塑料扫把组合</t>
  </si>
  <si>
    <t>剑力</t>
  </si>
  <si>
    <t>塑料条帚簸箕套装</t>
  </si>
  <si>
    <t>套</t>
  </si>
  <si>
    <t>合计：</t>
  </si>
  <si>
    <t>备注：提供的分项报价清单须加盖单位公章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</si>
</sst>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7">
    <font>
      <sz val="12"/>
      <name val="宋体"/>
      <family val="0"/>
    </font>
    <font>
      <sz val="11"/>
      <name val="宋体"/>
      <family val="0"/>
    </font>
    <font>
      <b/>
      <sz val="14"/>
      <name val="宋体"/>
      <family val="0"/>
    </font>
    <font>
      <b/>
      <sz val="10"/>
      <color indexed="8"/>
      <name val="宋体"/>
      <family val="0"/>
    </font>
    <font>
      <b/>
      <sz val="10"/>
      <name val="宋体"/>
      <family val="0"/>
    </font>
    <font>
      <sz val="10"/>
      <name val="宋体"/>
      <family val="0"/>
    </font>
    <font>
      <sz val="10"/>
      <color indexed="8"/>
      <name val="宋体"/>
      <family val="0"/>
    </font>
    <font>
      <b/>
      <sz val="12"/>
      <color indexed="10"/>
      <name val="宋体"/>
      <family val="0"/>
    </font>
    <font>
      <sz val="12"/>
      <color indexed="8"/>
      <name val="宋体"/>
      <family val="0"/>
    </font>
    <font>
      <sz val="11"/>
      <color indexed="8"/>
      <name val="宋体"/>
      <family val="0"/>
    </font>
    <font>
      <sz val="16"/>
      <name val="宋体"/>
      <family val="0"/>
    </font>
    <font>
      <b/>
      <sz val="12"/>
      <color indexed="8"/>
      <name val="宋体"/>
      <family val="0"/>
    </font>
    <font>
      <sz val="12"/>
      <color indexed="10"/>
      <name val="宋体"/>
      <family val="0"/>
    </font>
    <font>
      <b/>
      <sz val="12"/>
      <name val="宋体"/>
      <family val="0"/>
    </font>
    <font>
      <u val="single"/>
      <sz val="12"/>
      <name val="宋体"/>
      <family val="0"/>
    </font>
    <font>
      <b/>
      <sz val="11"/>
      <color indexed="8"/>
      <name val="宋体"/>
      <family val="0"/>
    </font>
    <font>
      <b/>
      <sz val="13"/>
      <color indexed="54"/>
      <name val="宋体"/>
      <family val="0"/>
    </font>
    <font>
      <sz val="11"/>
      <color indexed="16"/>
      <name val="宋体"/>
      <family val="0"/>
    </font>
    <font>
      <sz val="11"/>
      <color indexed="9"/>
      <name val="宋体"/>
      <family val="0"/>
    </font>
    <font>
      <b/>
      <sz val="11"/>
      <color indexed="53"/>
      <name val="宋体"/>
      <family val="0"/>
    </font>
    <font>
      <u val="single"/>
      <sz val="12"/>
      <color indexed="12"/>
      <name val="宋体"/>
      <family val="0"/>
    </font>
    <font>
      <i/>
      <sz val="11"/>
      <color indexed="23"/>
      <name val="宋体"/>
      <family val="0"/>
    </font>
    <font>
      <sz val="11"/>
      <color indexed="10"/>
      <name val="宋体"/>
      <family val="0"/>
    </font>
    <font>
      <sz val="11"/>
      <color indexed="17"/>
      <name val="宋体"/>
      <family val="0"/>
    </font>
    <font>
      <b/>
      <sz val="18"/>
      <color indexed="54"/>
      <name val="宋体"/>
      <family val="0"/>
    </font>
    <font>
      <sz val="11"/>
      <color indexed="19"/>
      <name val="宋体"/>
      <family val="0"/>
    </font>
    <font>
      <u val="single"/>
      <sz val="12"/>
      <color indexed="36"/>
      <name val="宋体"/>
      <family val="0"/>
    </font>
    <font>
      <sz val="11"/>
      <color indexed="62"/>
      <name val="宋体"/>
      <family val="0"/>
    </font>
    <font>
      <b/>
      <sz val="11"/>
      <color indexed="54"/>
      <name val="宋体"/>
      <family val="0"/>
    </font>
    <font>
      <sz val="11"/>
      <color indexed="53"/>
      <name val="宋体"/>
      <family val="0"/>
    </font>
    <font>
      <b/>
      <sz val="11"/>
      <color indexed="9"/>
      <name val="宋体"/>
      <family val="0"/>
    </font>
    <font>
      <sz val="9"/>
      <name val="宋体"/>
      <family val="0"/>
    </font>
    <font>
      <sz val="12"/>
      <name val="Times New Roman"/>
      <family val="1"/>
    </font>
    <font>
      <b/>
      <sz val="11"/>
      <color indexed="63"/>
      <name val="宋体"/>
      <family val="0"/>
    </font>
    <font>
      <b/>
      <sz val="15"/>
      <color indexed="54"/>
      <name val="宋体"/>
      <family val="0"/>
    </font>
    <font>
      <sz val="10"/>
      <color theme="1"/>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style="thin"/>
      <bottom style="thin"/>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lignment vertical="center"/>
      <protection/>
    </xf>
    <xf numFmtId="42" fontId="0" fillId="0" borderId="0" applyFont="0" applyFill="0" applyBorder="0" applyAlignment="0" applyProtection="0"/>
    <xf numFmtId="0" fontId="9"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8" fillId="0" borderId="0" applyNumberFormat="0" applyFill="0" applyBorder="0" applyAlignment="0" applyProtection="0"/>
    <xf numFmtId="0" fontId="22" fillId="0" borderId="0" applyNumberFormat="0" applyFill="0" applyBorder="0" applyAlignment="0" applyProtection="0"/>
    <xf numFmtId="0" fontId="32" fillId="0" borderId="0">
      <alignment/>
      <protection/>
    </xf>
    <xf numFmtId="0" fontId="24" fillId="0" borderId="0" applyNumberFormat="0" applyFill="0" applyBorder="0" applyAlignment="0" applyProtection="0"/>
    <xf numFmtId="0" fontId="21" fillId="0" borderId="0" applyNumberFormat="0" applyFill="0" applyBorder="0" applyAlignment="0" applyProtection="0"/>
    <xf numFmtId="0" fontId="34" fillId="0" borderId="3" applyNumberFormat="0" applyFill="0" applyAlignment="0" applyProtection="0"/>
    <xf numFmtId="0" fontId="16" fillId="0" borderId="3" applyNumberFormat="0" applyFill="0" applyAlignment="0" applyProtection="0"/>
    <xf numFmtId="0" fontId="18" fillId="7" borderId="0" applyNumberFormat="0" applyBorder="0" applyAlignment="0" applyProtection="0"/>
    <xf numFmtId="0" fontId="28" fillId="0" borderId="4" applyNumberFormat="0" applyFill="0" applyAlignment="0" applyProtection="0"/>
    <xf numFmtId="0" fontId="18" fillId="3" borderId="0" applyNumberFormat="0" applyBorder="0" applyAlignment="0" applyProtection="0"/>
    <xf numFmtId="0" fontId="33" fillId="2" borderId="5" applyNumberFormat="0" applyAlignment="0" applyProtection="0"/>
    <xf numFmtId="0" fontId="19" fillId="2" borderId="1" applyNumberFormat="0" applyAlignment="0" applyProtection="0"/>
    <xf numFmtId="0" fontId="30" fillId="8" borderId="6" applyNumberFormat="0" applyAlignment="0" applyProtection="0"/>
    <xf numFmtId="0" fontId="9" fillId="9" borderId="0" applyNumberFormat="0" applyBorder="0" applyAlignment="0" applyProtection="0"/>
    <xf numFmtId="0" fontId="18" fillId="10" borderId="0" applyNumberFormat="0" applyBorder="0" applyAlignment="0" applyProtection="0"/>
    <xf numFmtId="0" fontId="29" fillId="0" borderId="7" applyNumberFormat="0" applyFill="0" applyAlignment="0" applyProtection="0"/>
    <xf numFmtId="0" fontId="15" fillId="0" borderId="8" applyNumberFormat="0" applyFill="0" applyAlignment="0" applyProtection="0"/>
    <xf numFmtId="0" fontId="23" fillId="9" borderId="0" applyNumberFormat="0" applyBorder="0" applyAlignment="0" applyProtection="0"/>
    <xf numFmtId="0" fontId="25" fillId="11" borderId="0" applyNumberFormat="0" applyBorder="0" applyAlignment="0" applyProtection="0"/>
    <xf numFmtId="0" fontId="9" fillId="12" borderId="0" applyNumberFormat="0" applyBorder="0" applyAlignment="0" applyProtection="0"/>
    <xf numFmtId="0" fontId="18" fillId="13" borderId="0" applyNumberFormat="0" applyBorder="0" applyAlignment="0" applyProtection="0"/>
    <xf numFmtId="0" fontId="31" fillId="0" borderId="0">
      <alignment vertical="center"/>
      <protection/>
    </xf>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0" borderId="0">
      <alignment vertical="center"/>
      <protection/>
    </xf>
    <xf numFmtId="0" fontId="18" fillId="8" borderId="0" applyNumberFormat="0" applyBorder="0" applyAlignment="0" applyProtection="0"/>
    <xf numFmtId="0" fontId="1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8" fillId="16" borderId="0" applyNumberFormat="0" applyBorder="0" applyAlignment="0" applyProtection="0"/>
    <xf numFmtId="0" fontId="9"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9" fillId="4" borderId="0" applyNumberFormat="0" applyBorder="0" applyAlignment="0" applyProtection="0"/>
    <xf numFmtId="0" fontId="18" fillId="4" borderId="0" applyNumberFormat="0" applyBorder="0" applyAlignment="0" applyProtection="0"/>
    <xf numFmtId="0" fontId="9" fillId="0" borderId="0">
      <alignment vertical="center"/>
      <protection/>
    </xf>
    <xf numFmtId="0" fontId="9" fillId="0" borderId="0" applyProtection="0">
      <alignment vertical="center"/>
    </xf>
    <xf numFmtId="0" fontId="9" fillId="0" borderId="0">
      <alignment vertical="center"/>
      <protection/>
    </xf>
    <xf numFmtId="0" fontId="9" fillId="0" borderId="0">
      <alignment vertical="center"/>
      <protection/>
    </xf>
    <xf numFmtId="0" fontId="9" fillId="0" borderId="0">
      <alignment vertical="center"/>
      <protection/>
    </xf>
  </cellStyleXfs>
  <cellXfs count="98">
    <xf numFmtId="0" fontId="0" fillId="0" borderId="0" xfId="0"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176" fontId="0" fillId="0" borderId="0" xfId="0" applyNumberFormat="1" applyAlignment="1" applyProtection="1">
      <alignment vertical="center"/>
      <protection locked="0"/>
    </xf>
    <xf numFmtId="0" fontId="2" fillId="0" borderId="0" xfId="0" applyFont="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hidden="1"/>
    </xf>
    <xf numFmtId="177" fontId="4" fillId="0" borderId="9" xfId="0" applyNumberFormat="1" applyFont="1" applyFill="1" applyBorder="1" applyAlignment="1" applyProtection="1">
      <alignment horizontal="center" vertical="center" wrapText="1"/>
      <protection locked="0"/>
    </xf>
    <xf numFmtId="177" fontId="3"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hidden="1"/>
    </xf>
    <xf numFmtId="0" fontId="3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wrapText="1"/>
    </xf>
    <xf numFmtId="176" fontId="6"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14" xfId="0" applyNumberFormat="1" applyFont="1" applyBorder="1" applyAlignment="1" applyProtection="1">
      <alignment horizontal="center" vertical="center"/>
      <protection locked="0"/>
    </xf>
    <xf numFmtId="0" fontId="7" fillId="0" borderId="0" xfId="0" applyFont="1" applyAlignment="1" applyProtection="1">
      <alignment vertical="center"/>
      <protection locked="0"/>
    </xf>
    <xf numFmtId="0" fontId="8" fillId="0" borderId="0" xfId="71" applyNumberFormat="1" applyFont="1" applyFill="1" applyBorder="1" applyAlignment="1">
      <alignment vertical="center"/>
      <protection/>
    </xf>
    <xf numFmtId="0" fontId="8" fillId="0" borderId="0" xfId="71" applyNumberFormat="1" applyFont="1" applyFill="1" applyAlignment="1">
      <alignment vertical="center"/>
      <protection/>
    </xf>
    <xf numFmtId="0" fontId="0" fillId="0" borderId="0" xfId="0" applyFont="1" applyAlignment="1">
      <alignment vertical="center"/>
    </xf>
    <xf numFmtId="0" fontId="9" fillId="0" borderId="0" xfId="70">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10" fillId="0" borderId="0" xfId="0" applyFont="1" applyAlignment="1">
      <alignment horizontal="center" vertical="center"/>
    </xf>
    <xf numFmtId="0" fontId="8"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8" fillId="0" borderId="0" xfId="68" applyNumberFormat="1" applyFont="1" applyFill="1" applyAlignment="1">
      <alignment horizontal="left" vertical="center"/>
    </xf>
    <xf numFmtId="0" fontId="8" fillId="0" borderId="0" xfId="68" applyNumberFormat="1" applyFont="1" applyFill="1" applyBorder="1" applyAlignment="1">
      <alignment horizontal="left" vertical="center"/>
    </xf>
    <xf numFmtId="0" fontId="8" fillId="0" borderId="0" xfId="68" applyNumberFormat="1" applyFont="1" applyFill="1" applyBorder="1" applyAlignment="1">
      <alignment horizontal="left" vertical="center" wrapText="1"/>
    </xf>
    <xf numFmtId="0" fontId="8" fillId="0" borderId="0" xfId="68" applyNumberFormat="1" applyFont="1" applyFill="1" applyBorder="1" applyAlignment="1">
      <alignment horizontal="left" vertical="center"/>
    </xf>
    <xf numFmtId="0" fontId="8" fillId="0" borderId="0" xfId="68" applyNumberFormat="1" applyFont="1" applyFill="1" applyBorder="1" applyAlignment="1">
      <alignment horizontal="left" vertical="center"/>
    </xf>
    <xf numFmtId="0" fontId="11" fillId="0" borderId="9" xfId="68" applyNumberFormat="1" applyFont="1" applyFill="1" applyBorder="1" applyAlignment="1">
      <alignment horizontal="center" vertical="center"/>
    </xf>
    <xf numFmtId="0" fontId="11" fillId="0" borderId="9" xfId="68" applyNumberFormat="1" applyFont="1" applyFill="1" applyBorder="1" applyAlignment="1">
      <alignment horizontal="center" vertical="center" wrapText="1"/>
    </xf>
    <xf numFmtId="0" fontId="8" fillId="0" borderId="15" xfId="68" applyNumberFormat="1" applyFont="1" applyFill="1" applyBorder="1" applyAlignment="1">
      <alignment horizontal="center" vertical="center"/>
    </xf>
    <xf numFmtId="0" fontId="0" fillId="0" borderId="9" xfId="0" applyFont="1" applyBorder="1" applyAlignment="1">
      <alignment horizontal="center" vertical="center" wrapText="1"/>
    </xf>
    <xf numFmtId="176" fontId="0" fillId="0" borderId="9"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7" fontId="8" fillId="0" borderId="10" xfId="71" applyNumberFormat="1" applyFont="1" applyFill="1" applyBorder="1" applyAlignment="1">
      <alignment horizontal="center" vertical="center"/>
      <protection/>
    </xf>
    <xf numFmtId="0" fontId="7" fillId="0" borderId="15" xfId="68" applyNumberFormat="1" applyFont="1" applyFill="1" applyBorder="1" applyAlignment="1">
      <alignment horizontal="center" vertical="center" wrapText="1"/>
    </xf>
    <xf numFmtId="0" fontId="7" fillId="0" borderId="9" xfId="68" applyNumberFormat="1" applyFont="1" applyFill="1" applyBorder="1" applyAlignment="1">
      <alignment horizontal="left" vertical="center" wrapText="1"/>
    </xf>
    <xf numFmtId="0" fontId="12" fillId="0" borderId="9" xfId="68" applyNumberFormat="1" applyFont="1" applyFill="1" applyBorder="1" applyAlignment="1">
      <alignment horizontal="left" vertical="center" wrapText="1"/>
    </xf>
    <xf numFmtId="0" fontId="7" fillId="0" borderId="9" xfId="68" applyNumberFormat="1" applyFont="1" applyFill="1" applyBorder="1" applyAlignment="1">
      <alignment horizontal="left" vertical="center" wrapText="1"/>
    </xf>
    <xf numFmtId="0" fontId="7" fillId="0" borderId="13" xfId="68" applyNumberFormat="1" applyFont="1" applyFill="1" applyBorder="1" applyAlignment="1">
      <alignment horizontal="left" vertical="center" wrapText="1"/>
    </xf>
    <xf numFmtId="0" fontId="7" fillId="0" borderId="16" xfId="68" applyNumberFormat="1" applyFont="1" applyFill="1" applyBorder="1" applyAlignment="1">
      <alignment horizontal="left" vertical="center" wrapText="1"/>
    </xf>
    <xf numFmtId="0" fontId="7" fillId="0" borderId="14" xfId="68" applyNumberFormat="1" applyFont="1" applyFill="1" applyBorder="1" applyAlignment="1">
      <alignment horizontal="left" vertical="center" wrapText="1"/>
    </xf>
    <xf numFmtId="0" fontId="12" fillId="0" borderId="13" xfId="68" applyNumberFormat="1" applyFont="1" applyFill="1" applyBorder="1" applyAlignment="1">
      <alignment horizontal="center" vertical="center" wrapText="1"/>
    </xf>
    <xf numFmtId="0" fontId="12" fillId="0" borderId="16" xfId="68" applyNumberFormat="1" applyFont="1" applyFill="1" applyBorder="1" applyAlignment="1">
      <alignment horizontal="center" vertical="center" wrapText="1"/>
    </xf>
    <xf numFmtId="0" fontId="12" fillId="0" borderId="14" xfId="68" applyNumberFormat="1" applyFont="1" applyFill="1" applyBorder="1" applyAlignment="1">
      <alignment horizontal="center" vertical="center" wrapText="1"/>
    </xf>
    <xf numFmtId="0" fontId="13" fillId="0" borderId="9" xfId="68" applyNumberFormat="1" applyFont="1" applyFill="1" applyBorder="1" applyAlignment="1">
      <alignment horizontal="left" vertical="center" wrapText="1"/>
    </xf>
    <xf numFmtId="0" fontId="13" fillId="0" borderId="9" xfId="0" applyFont="1" applyBorder="1" applyAlignment="1">
      <alignment horizontal="left" vertical="center" wrapText="1"/>
    </xf>
    <xf numFmtId="0" fontId="14" fillId="0" borderId="9" xfId="68" applyNumberFormat="1" applyFont="1" applyFill="1" applyBorder="1" applyAlignment="1">
      <alignment horizontal="center" vertical="center" wrapText="1"/>
    </xf>
    <xf numFmtId="0" fontId="13" fillId="0" borderId="13" xfId="0" applyFont="1" applyBorder="1" applyAlignment="1">
      <alignment horizontal="left" vertical="center" wrapText="1"/>
    </xf>
    <xf numFmtId="0" fontId="13" fillId="0" borderId="16" xfId="0" applyFont="1" applyBorder="1" applyAlignment="1">
      <alignment horizontal="left" vertical="center" wrapText="1"/>
    </xf>
    <xf numFmtId="0" fontId="13" fillId="0" borderId="14" xfId="0" applyFont="1" applyBorder="1" applyAlignment="1">
      <alignment horizontal="left" vertical="center" wrapText="1"/>
    </xf>
    <xf numFmtId="0" fontId="14" fillId="0" borderId="13" xfId="68" applyNumberFormat="1" applyFont="1" applyFill="1" applyBorder="1" applyAlignment="1">
      <alignment horizontal="center" vertical="center" wrapText="1"/>
    </xf>
    <xf numFmtId="0" fontId="14" fillId="0" borderId="16" xfId="68" applyNumberFormat="1" applyFont="1" applyFill="1" applyBorder="1" applyAlignment="1">
      <alignment horizontal="center" vertical="center" wrapText="1"/>
    </xf>
    <xf numFmtId="0" fontId="14" fillId="0" borderId="14" xfId="68" applyNumberFormat="1" applyFont="1" applyFill="1" applyBorder="1" applyAlignment="1">
      <alignment horizontal="center" vertical="center" wrapText="1"/>
    </xf>
    <xf numFmtId="0" fontId="13"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13" fillId="0" borderId="9" xfId="0" applyFont="1" applyBorder="1" applyAlignment="1">
      <alignment horizontal="left" vertical="center" wrapText="1"/>
    </xf>
    <xf numFmtId="0" fontId="0" fillId="0" borderId="17"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8" xfId="0" applyFont="1" applyBorder="1" applyAlignment="1">
      <alignment vertical="top" wrapText="1"/>
    </xf>
    <xf numFmtId="0" fontId="0" fillId="0" borderId="17" xfId="0" applyFont="1" applyBorder="1" applyAlignment="1">
      <alignment vertical="top" wrapText="1"/>
    </xf>
    <xf numFmtId="0" fontId="12" fillId="0" borderId="13" xfId="0" applyFont="1" applyBorder="1" applyAlignment="1">
      <alignment vertical="center" wrapText="1"/>
    </xf>
    <xf numFmtId="0" fontId="12" fillId="0" borderId="9" xfId="0" applyFont="1" applyBorder="1" applyAlignment="1">
      <alignment vertical="center" wrapText="1"/>
    </xf>
    <xf numFmtId="0" fontId="12" fillId="0" borderId="0" xfId="69" applyNumberFormat="1" applyFont="1" applyFill="1" applyBorder="1" applyAlignment="1">
      <alignment horizontal="left" vertical="center"/>
      <protection/>
    </xf>
    <xf numFmtId="0" fontId="8" fillId="0" borderId="0" xfId="69" applyNumberFormat="1" applyFont="1" applyFill="1" applyBorder="1" applyAlignment="1">
      <alignment vertical="center"/>
      <protection/>
    </xf>
    <xf numFmtId="0" fontId="12" fillId="0" borderId="0" xfId="70" applyNumberFormat="1" applyFont="1" applyFill="1" applyBorder="1" applyAlignment="1">
      <alignment horizontal="left" vertical="center"/>
      <protection/>
    </xf>
    <xf numFmtId="0" fontId="36" fillId="0" borderId="0" xfId="70" applyNumberFormat="1" applyFont="1" applyFill="1" applyBorder="1" applyAlignment="1">
      <alignment horizontal="left" vertical="center"/>
      <protection/>
    </xf>
    <xf numFmtId="0" fontId="0" fillId="0" borderId="0" xfId="70" applyNumberFormat="1" applyFont="1" applyFill="1" applyBorder="1" applyAlignment="1">
      <alignment vertical="center"/>
      <protection/>
    </xf>
    <xf numFmtId="0" fontId="0" fillId="0" borderId="0" xfId="70" applyNumberFormat="1" applyFont="1" applyFill="1" applyBorder="1" applyAlignment="1">
      <alignment horizontal="left" vertical="center"/>
      <protection/>
    </xf>
    <xf numFmtId="0" fontId="0" fillId="0" borderId="0" xfId="70" applyNumberFormat="1" applyFont="1" applyFill="1" applyAlignment="1">
      <alignment horizontal="left" vertical="center"/>
      <protection/>
    </xf>
    <xf numFmtId="0" fontId="12" fillId="0" borderId="0" xfId="0" applyFont="1" applyAlignment="1">
      <alignment horizontal="left" vertical="center" wrapText="1"/>
    </xf>
    <xf numFmtId="0" fontId="12" fillId="0" borderId="0" xfId="0" applyFont="1" applyAlignment="1">
      <alignment horizontal="left" vertical="center" wrapText="1"/>
    </xf>
    <xf numFmtId="176" fontId="12" fillId="0" borderId="0" xfId="0" applyNumberFormat="1" applyFont="1" applyAlignment="1">
      <alignment horizontal="left" vertical="center" wrapText="1"/>
    </xf>
    <xf numFmtId="0" fontId="8" fillId="0" borderId="0" xfId="68" applyNumberFormat="1" applyFont="1" applyFill="1" applyBorder="1" applyAlignment="1">
      <alignment horizontal="center" vertical="center" wrapText="1"/>
    </xf>
    <xf numFmtId="0" fontId="8" fillId="0" borderId="0" xfId="68" applyNumberFormat="1" applyFont="1" applyFill="1" applyBorder="1" applyAlignment="1">
      <alignment horizontal="center" vertical="center" wrapText="1"/>
    </xf>
    <xf numFmtId="0" fontId="8" fillId="0" borderId="0" xfId="68" applyNumberFormat="1" applyFont="1" applyFill="1" applyBorder="1" applyAlignment="1">
      <alignment horizontal="center" vertical="center" wrapText="1"/>
    </xf>
    <xf numFmtId="0" fontId="8" fillId="0" borderId="0" xfId="68" applyNumberFormat="1" applyFont="1" applyFill="1" applyBorder="1" applyAlignment="1">
      <alignment horizontal="center" vertical="center" wrapText="1"/>
    </xf>
    <xf numFmtId="0" fontId="8" fillId="0" borderId="0" xfId="68" applyNumberFormat="1" applyFont="1" applyFill="1" applyBorder="1" applyAlignment="1">
      <alignment horizontal="center" vertical="center" wrapText="1"/>
    </xf>
    <xf numFmtId="0" fontId="12" fillId="0" borderId="0" xfId="70" applyNumberFormat="1" applyFont="1" applyFill="1" applyAlignment="1">
      <alignment horizontal="left" vertical="center"/>
      <protection/>
    </xf>
    <xf numFmtId="0" fontId="36" fillId="0" borderId="0" xfId="70" applyNumberFormat="1" applyFont="1" applyFill="1" applyAlignment="1">
      <alignment horizontal="left" vertical="center"/>
      <protection/>
    </xf>
    <xf numFmtId="0" fontId="36"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询价单_7"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8"/>
  <sheetViews>
    <sheetView tabSelected="1" workbookViewId="0" topLeftCell="A16">
      <selection activeCell="J8" sqref="J8"/>
    </sheetView>
  </sheetViews>
  <sheetFormatPr defaultColWidth="9.00390625" defaultRowHeight="14.25"/>
  <cols>
    <col min="1" max="1" width="4.25390625" style="0" customWidth="1"/>
    <col min="2" max="2" width="14.50390625" style="29" customWidth="1"/>
    <col min="3" max="3" width="52.375" style="29" customWidth="1"/>
    <col min="4" max="4" width="6.25390625" style="29" customWidth="1"/>
    <col min="5" max="5" width="6.875" style="29" customWidth="1"/>
    <col min="6" max="6" width="15.75390625" style="29" customWidth="1"/>
    <col min="7" max="7" width="9.25390625" style="30" customWidth="1"/>
    <col min="8" max="8" width="22.25390625" style="0" customWidth="1"/>
  </cols>
  <sheetData>
    <row r="1" spans="1:8" ht="27" customHeight="1">
      <c r="A1" s="31" t="s">
        <v>0</v>
      </c>
      <c r="B1" s="31"/>
      <c r="C1" s="31"/>
      <c r="D1" s="31"/>
      <c r="E1" s="31"/>
      <c r="F1" s="31"/>
      <c r="G1" s="31"/>
      <c r="H1" s="31"/>
    </row>
    <row r="2" spans="1:8" ht="24.75" customHeight="1">
      <c r="A2" s="31" t="s">
        <v>1</v>
      </c>
      <c r="B2" s="31"/>
      <c r="C2" s="31"/>
      <c r="D2" s="31"/>
      <c r="E2" s="31"/>
      <c r="F2" s="31"/>
      <c r="G2" s="31"/>
      <c r="H2" s="31"/>
    </row>
    <row r="3" spans="1:8" ht="24.75" customHeight="1">
      <c r="A3" s="32" t="s">
        <v>2</v>
      </c>
      <c r="B3" s="32"/>
      <c r="C3" s="32"/>
      <c r="D3" s="32"/>
      <c r="E3" s="32"/>
      <c r="F3" s="32"/>
      <c r="G3" s="32"/>
      <c r="H3" s="32"/>
    </row>
    <row r="4" spans="1:8" ht="24.75" customHeight="1">
      <c r="A4" s="33" t="s">
        <v>3</v>
      </c>
      <c r="B4" s="34"/>
      <c r="C4" s="34"/>
      <c r="D4" s="35"/>
      <c r="E4" s="35"/>
      <c r="F4" s="36" t="s">
        <v>4</v>
      </c>
      <c r="H4" s="36"/>
    </row>
    <row r="5" spans="1:8" ht="24.75" customHeight="1">
      <c r="A5" s="36" t="s">
        <v>5</v>
      </c>
      <c r="B5" s="36"/>
      <c r="C5" s="36"/>
      <c r="D5" s="35"/>
      <c r="E5" s="35"/>
      <c r="F5" s="36" t="s">
        <v>6</v>
      </c>
      <c r="H5" s="36"/>
    </row>
    <row r="6" spans="1:8" ht="49.5" customHeight="1">
      <c r="A6" s="37" t="s">
        <v>7</v>
      </c>
      <c r="B6" s="38"/>
      <c r="C6" s="32"/>
      <c r="D6" s="35"/>
      <c r="E6" s="35"/>
      <c r="F6" s="39" t="s">
        <v>8</v>
      </c>
      <c r="H6" s="36"/>
    </row>
    <row r="7" spans="1:8" s="25" customFormat="1" ht="36.75" customHeight="1">
      <c r="A7" s="40" t="s">
        <v>9</v>
      </c>
      <c r="B7" s="40" t="s">
        <v>10</v>
      </c>
      <c r="C7" s="40" t="s">
        <v>11</v>
      </c>
      <c r="D7" s="41" t="s">
        <v>12</v>
      </c>
      <c r="E7" s="41" t="s">
        <v>13</v>
      </c>
      <c r="F7" s="41" t="s">
        <v>14</v>
      </c>
      <c r="G7" s="41"/>
      <c r="H7" s="40" t="s">
        <v>15</v>
      </c>
    </row>
    <row r="8" spans="1:8" s="25" customFormat="1" ht="78.75" customHeight="1">
      <c r="A8" s="42">
        <v>1</v>
      </c>
      <c r="B8" s="43" t="s">
        <v>16</v>
      </c>
      <c r="C8" s="43" t="s">
        <v>17</v>
      </c>
      <c r="D8" s="44" t="s">
        <v>17</v>
      </c>
      <c r="E8" s="45" t="s">
        <v>17</v>
      </c>
      <c r="F8" s="46">
        <f>'分项报价清单'!G45</f>
        <v>0</v>
      </c>
      <c r="G8" s="46"/>
      <c r="H8" s="47" t="s">
        <v>18</v>
      </c>
    </row>
    <row r="9" spans="1:10" s="26" customFormat="1" ht="39.75" customHeight="1">
      <c r="A9" s="48" t="s">
        <v>19</v>
      </c>
      <c r="B9" s="48"/>
      <c r="C9" s="48"/>
      <c r="D9" s="48"/>
      <c r="E9" s="48"/>
      <c r="F9" s="49"/>
      <c r="G9" s="49"/>
      <c r="H9" s="49"/>
      <c r="I9" s="88"/>
      <c r="J9" s="89"/>
    </row>
    <row r="10" spans="1:10" s="26" customFormat="1" ht="64.5" customHeight="1">
      <c r="A10" s="50" t="s">
        <v>20</v>
      </c>
      <c r="B10" s="50"/>
      <c r="C10" s="50"/>
      <c r="D10" s="50"/>
      <c r="E10" s="50"/>
      <c r="F10" s="49"/>
      <c r="G10" s="49"/>
      <c r="H10" s="49"/>
      <c r="I10" s="88"/>
      <c r="J10" s="89"/>
    </row>
    <row r="11" spans="1:10" s="26" customFormat="1" ht="63" customHeight="1">
      <c r="A11" s="51" t="s">
        <v>21</v>
      </c>
      <c r="B11" s="52"/>
      <c r="C11" s="52"/>
      <c r="D11" s="52"/>
      <c r="E11" s="53"/>
      <c r="F11" s="54"/>
      <c r="G11" s="55"/>
      <c r="H11" s="56"/>
      <c r="I11" s="90"/>
      <c r="J11" s="90"/>
    </row>
    <row r="12" spans="1:10" s="26" customFormat="1" ht="33.75" customHeight="1">
      <c r="A12" s="57" t="s">
        <v>22</v>
      </c>
      <c r="B12" s="57"/>
      <c r="C12" s="57"/>
      <c r="D12" s="57"/>
      <c r="E12" s="57"/>
      <c r="F12" s="49"/>
      <c r="G12" s="49"/>
      <c r="H12" s="49"/>
      <c r="I12" s="91"/>
      <c r="J12" s="92"/>
    </row>
    <row r="13" spans="1:8" s="27" customFormat="1" ht="33" customHeight="1">
      <c r="A13" s="58" t="s">
        <v>23</v>
      </c>
      <c r="B13" s="58"/>
      <c r="C13" s="58"/>
      <c r="D13" s="58"/>
      <c r="E13" s="58"/>
      <c r="F13" s="59"/>
      <c r="G13" s="59"/>
      <c r="H13" s="59"/>
    </row>
    <row r="14" spans="1:8" s="27" customFormat="1" ht="33" customHeight="1">
      <c r="A14" s="60" t="s">
        <v>24</v>
      </c>
      <c r="B14" s="61"/>
      <c r="C14" s="61"/>
      <c r="D14" s="61"/>
      <c r="E14" s="62"/>
      <c r="F14" s="63"/>
      <c r="G14" s="64"/>
      <c r="H14" s="65"/>
    </row>
    <row r="15" spans="1:8" s="27" customFormat="1" ht="30" customHeight="1">
      <c r="A15" s="66" t="s">
        <v>25</v>
      </c>
      <c r="B15" s="66"/>
      <c r="C15" s="66"/>
      <c r="D15" s="66"/>
      <c r="E15" s="66"/>
      <c r="F15" s="59" t="s">
        <v>26</v>
      </c>
      <c r="G15" s="67"/>
      <c r="H15" s="67"/>
    </row>
    <row r="16" spans="1:8" s="27" customFormat="1" ht="30" customHeight="1">
      <c r="A16" s="66" t="s">
        <v>27</v>
      </c>
      <c r="B16" s="66"/>
      <c r="C16" s="66"/>
      <c r="D16" s="66"/>
      <c r="E16" s="66"/>
      <c r="F16" s="68">
        <f>F8</f>
        <v>0</v>
      </c>
      <c r="G16" s="68"/>
      <c r="H16" s="68"/>
    </row>
    <row r="17" spans="1:8" s="27" customFormat="1" ht="45" customHeight="1">
      <c r="A17" s="69" t="s">
        <v>28</v>
      </c>
      <c r="B17" s="69"/>
      <c r="C17" s="69"/>
      <c r="D17" s="69"/>
      <c r="E17" s="69"/>
      <c r="F17" s="49"/>
      <c r="G17" s="49"/>
      <c r="H17" s="49"/>
    </row>
    <row r="18" spans="1:8" ht="37.5" customHeight="1">
      <c r="A18" s="70" t="s">
        <v>29</v>
      </c>
      <c r="B18" s="71"/>
      <c r="C18" s="72"/>
      <c r="D18" s="72"/>
      <c r="E18" s="72"/>
      <c r="F18" s="71"/>
      <c r="G18" s="73"/>
      <c r="H18" s="74"/>
    </row>
    <row r="19" spans="1:8" ht="279" customHeight="1">
      <c r="A19" s="75"/>
      <c r="B19" s="71"/>
      <c r="C19" s="72"/>
      <c r="D19" s="72"/>
      <c r="E19" s="72"/>
      <c r="F19" s="71"/>
      <c r="G19" s="73"/>
      <c r="H19" s="74"/>
    </row>
    <row r="20" spans="1:8" ht="27" customHeight="1">
      <c r="A20" s="76" t="s">
        <v>30</v>
      </c>
      <c r="B20" s="77"/>
      <c r="C20" s="77"/>
      <c r="D20" s="77"/>
      <c r="E20" s="77"/>
      <c r="F20" s="77"/>
      <c r="G20" s="77"/>
      <c r="H20" s="77"/>
    </row>
    <row r="21" spans="1:7" ht="19.5" customHeight="1">
      <c r="A21" s="78" t="s">
        <v>31</v>
      </c>
      <c r="B21" s="78"/>
      <c r="C21" s="78"/>
      <c r="D21" s="78"/>
      <c r="E21" s="78"/>
      <c r="F21" s="78"/>
      <c r="G21" s="79"/>
    </row>
    <row r="22" spans="1:13" ht="19.5" customHeight="1">
      <c r="A22" s="80" t="s">
        <v>32</v>
      </c>
      <c r="B22" s="80"/>
      <c r="C22" s="80"/>
      <c r="D22" s="80"/>
      <c r="E22" s="80"/>
      <c r="F22" s="80"/>
      <c r="G22" s="80"/>
      <c r="H22" s="80"/>
      <c r="I22" s="80"/>
      <c r="J22" s="80"/>
      <c r="K22" s="80"/>
      <c r="L22" s="28"/>
      <c r="M22" s="28"/>
    </row>
    <row r="23" spans="1:11" s="28" customFormat="1" ht="19.5" customHeight="1">
      <c r="A23" s="80" t="s">
        <v>33</v>
      </c>
      <c r="B23" s="80"/>
      <c r="C23" s="80"/>
      <c r="D23" s="80"/>
      <c r="E23" s="80"/>
      <c r="F23" s="80"/>
      <c r="G23" s="80"/>
      <c r="H23" s="80"/>
      <c r="I23" s="93"/>
      <c r="J23" s="93"/>
      <c r="K23" s="93"/>
    </row>
    <row r="24" spans="1:11" s="27" customFormat="1" ht="19.5" customHeight="1">
      <c r="A24" s="81" t="s">
        <v>34</v>
      </c>
      <c r="B24" s="81"/>
      <c r="C24" s="81"/>
      <c r="D24" s="81"/>
      <c r="E24" s="81"/>
      <c r="F24" s="81"/>
      <c r="G24" s="81"/>
      <c r="H24" s="81"/>
      <c r="I24" s="94"/>
      <c r="J24" s="94"/>
      <c r="K24" s="95"/>
    </row>
    <row r="25" spans="1:11" s="27" customFormat="1" ht="19.5" customHeight="1">
      <c r="A25" s="82" t="s">
        <v>35</v>
      </c>
      <c r="B25" s="82"/>
      <c r="C25" s="82"/>
      <c r="D25" s="82"/>
      <c r="E25" s="82"/>
      <c r="F25" s="82"/>
      <c r="G25" s="82"/>
      <c r="H25" s="82"/>
      <c r="I25" s="82"/>
      <c r="J25" s="82"/>
      <c r="K25" s="96"/>
    </row>
    <row r="26" spans="1:10" s="27" customFormat="1" ht="19.5" customHeight="1">
      <c r="A26" s="83" t="s">
        <v>36</v>
      </c>
      <c r="B26" s="83"/>
      <c r="C26" s="83"/>
      <c r="D26" s="83"/>
      <c r="E26" s="83"/>
      <c r="F26" s="83"/>
      <c r="G26" s="83"/>
      <c r="H26" s="83"/>
      <c r="I26" s="84"/>
      <c r="J26" s="84"/>
    </row>
    <row r="27" spans="1:10" s="27" customFormat="1" ht="19.5" customHeight="1">
      <c r="A27" s="83" t="s">
        <v>37</v>
      </c>
      <c r="B27" s="83"/>
      <c r="C27" s="83"/>
      <c r="D27" s="83"/>
      <c r="E27" s="83"/>
      <c r="F27" s="83"/>
      <c r="G27" s="83"/>
      <c r="H27" s="84"/>
      <c r="I27" s="84"/>
      <c r="J27" s="97"/>
    </row>
    <row r="28" spans="1:8" ht="37.5" customHeight="1">
      <c r="A28" s="85" t="s">
        <v>38</v>
      </c>
      <c r="B28" s="86"/>
      <c r="C28" s="86"/>
      <c r="D28" s="86"/>
      <c r="E28" s="86"/>
      <c r="F28" s="86"/>
      <c r="G28" s="87"/>
      <c r="H28" s="85"/>
    </row>
  </sheetData>
  <sheetProtection/>
  <mergeCells count="33">
    <mergeCell ref="A1:H1"/>
    <mergeCell ref="A2:H2"/>
    <mergeCell ref="A3:H3"/>
    <mergeCell ref="A4:C4"/>
    <mergeCell ref="A6:C6"/>
    <mergeCell ref="F7:G7"/>
    <mergeCell ref="F8:G8"/>
    <mergeCell ref="A9:E9"/>
    <mergeCell ref="F9:H9"/>
    <mergeCell ref="A10:E10"/>
    <mergeCell ref="F10:H10"/>
    <mergeCell ref="A11:E11"/>
    <mergeCell ref="F11:H11"/>
    <mergeCell ref="A12:E12"/>
    <mergeCell ref="F12:H12"/>
    <mergeCell ref="A13:E13"/>
    <mergeCell ref="F13:H13"/>
    <mergeCell ref="A14:E14"/>
    <mergeCell ref="F14:H14"/>
    <mergeCell ref="A15:E15"/>
    <mergeCell ref="F15:H15"/>
    <mergeCell ref="A16:E16"/>
    <mergeCell ref="F16:H16"/>
    <mergeCell ref="A17:E17"/>
    <mergeCell ref="F17:H17"/>
    <mergeCell ref="A20:H20"/>
    <mergeCell ref="A21:F21"/>
    <mergeCell ref="A22:K22"/>
    <mergeCell ref="A23:K23"/>
    <mergeCell ref="A24:K24"/>
    <mergeCell ref="A27:J27"/>
    <mergeCell ref="A28:H28"/>
    <mergeCell ref="A18:H19"/>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H47"/>
  <sheetViews>
    <sheetView zoomScaleSheetLayoutView="100" workbookViewId="0" topLeftCell="A1">
      <pane ySplit="3" topLeftCell="A4" activePane="bottomLeft" state="frozen"/>
      <selection pane="bottomLeft" activeCell="M39" sqref="M39"/>
    </sheetView>
  </sheetViews>
  <sheetFormatPr defaultColWidth="8.75390625" defaultRowHeight="14.25"/>
  <cols>
    <col min="1" max="1" width="4.75390625" style="2" customWidth="1"/>
    <col min="2" max="2" width="25.00390625" style="2" customWidth="1"/>
    <col min="3" max="3" width="17.75390625" style="2" customWidth="1"/>
    <col min="4" max="4" width="34.125" style="2" customWidth="1"/>
    <col min="5" max="5" width="8.75390625" style="2" customWidth="1"/>
    <col min="6" max="6" width="11.625" style="2" bestFit="1" customWidth="1"/>
    <col min="7" max="7" width="10.875" style="3" customWidth="1"/>
    <col min="8" max="8" width="12.625" style="3" customWidth="1"/>
    <col min="9" max="16384" width="8.75390625" style="2" customWidth="1"/>
  </cols>
  <sheetData>
    <row r="1" spans="1:8" ht="34.5" customHeight="1">
      <c r="A1" s="4" t="s">
        <v>39</v>
      </c>
      <c r="B1" s="4"/>
      <c r="C1" s="4"/>
      <c r="D1" s="4"/>
      <c r="E1" s="4"/>
      <c r="F1" s="4"/>
      <c r="G1" s="4"/>
      <c r="H1" s="4"/>
    </row>
    <row r="2" spans="1:8" ht="27.75" customHeight="1">
      <c r="A2" s="5" t="s">
        <v>9</v>
      </c>
      <c r="B2" s="6" t="s">
        <v>40</v>
      </c>
      <c r="C2" s="7" t="s">
        <v>41</v>
      </c>
      <c r="D2" s="6" t="s">
        <v>11</v>
      </c>
      <c r="E2" s="5" t="s">
        <v>13</v>
      </c>
      <c r="F2" s="5" t="s">
        <v>42</v>
      </c>
      <c r="G2" s="8"/>
      <c r="H2" s="8"/>
    </row>
    <row r="3" spans="1:8" ht="33" customHeight="1">
      <c r="A3" s="5"/>
      <c r="B3" s="6"/>
      <c r="C3" s="9"/>
      <c r="D3" s="6"/>
      <c r="E3" s="5"/>
      <c r="F3" s="5"/>
      <c r="G3" s="10" t="s">
        <v>43</v>
      </c>
      <c r="H3" s="11" t="s">
        <v>14</v>
      </c>
    </row>
    <row r="4" spans="1:8" s="1" customFormat="1" ht="49.5" customHeight="1">
      <c r="A4" s="12">
        <v>1</v>
      </c>
      <c r="B4" s="13" t="s">
        <v>44</v>
      </c>
      <c r="C4" s="14" t="s">
        <v>45</v>
      </c>
      <c r="D4" s="14" t="s">
        <v>46</v>
      </c>
      <c r="E4" s="15" t="s">
        <v>47</v>
      </c>
      <c r="F4" s="15">
        <v>240</v>
      </c>
      <c r="G4" s="16"/>
      <c r="H4" s="16">
        <f>G4*F4</f>
        <v>0</v>
      </c>
    </row>
    <row r="5" spans="1:8" s="1" customFormat="1" ht="49.5" customHeight="1">
      <c r="A5" s="12">
        <v>2</v>
      </c>
      <c r="B5" s="17" t="s">
        <v>48</v>
      </c>
      <c r="C5" s="17" t="s">
        <v>49</v>
      </c>
      <c r="D5" s="17" t="s">
        <v>50</v>
      </c>
      <c r="E5" s="18" t="s">
        <v>47</v>
      </c>
      <c r="F5" s="18">
        <v>1540</v>
      </c>
      <c r="G5" s="16"/>
      <c r="H5" s="16">
        <f aca="true" t="shared" si="0" ref="H5:H44">G5*F5</f>
        <v>0</v>
      </c>
    </row>
    <row r="6" spans="1:8" s="1" customFormat="1" ht="49.5" customHeight="1">
      <c r="A6" s="12">
        <v>3</v>
      </c>
      <c r="B6" s="17" t="s">
        <v>51</v>
      </c>
      <c r="C6" s="18" t="s">
        <v>49</v>
      </c>
      <c r="D6" s="18" t="s">
        <v>52</v>
      </c>
      <c r="E6" s="18" t="s">
        <v>47</v>
      </c>
      <c r="F6" s="18">
        <v>880</v>
      </c>
      <c r="G6" s="16"/>
      <c r="H6" s="16">
        <f t="shared" si="0"/>
        <v>0</v>
      </c>
    </row>
    <row r="7" spans="1:8" s="1" customFormat="1" ht="49.5" customHeight="1">
      <c r="A7" s="12">
        <v>4</v>
      </c>
      <c r="B7" s="13" t="s">
        <v>53</v>
      </c>
      <c r="C7" s="14" t="s">
        <v>54</v>
      </c>
      <c r="D7" s="14" t="s">
        <v>55</v>
      </c>
      <c r="E7" s="18" t="s">
        <v>56</v>
      </c>
      <c r="F7" s="18">
        <v>110</v>
      </c>
      <c r="G7" s="16"/>
      <c r="H7" s="16">
        <f t="shared" si="0"/>
        <v>0</v>
      </c>
    </row>
    <row r="8" spans="1:8" s="1" customFormat="1" ht="49.5" customHeight="1">
      <c r="A8" s="12">
        <v>5</v>
      </c>
      <c r="B8" s="17" t="s">
        <v>57</v>
      </c>
      <c r="C8" s="18" t="s">
        <v>58</v>
      </c>
      <c r="D8" s="18" t="s">
        <v>59</v>
      </c>
      <c r="E8" s="18" t="s">
        <v>60</v>
      </c>
      <c r="F8" s="18">
        <v>300</v>
      </c>
      <c r="G8" s="16"/>
      <c r="H8" s="16">
        <f t="shared" si="0"/>
        <v>0</v>
      </c>
    </row>
    <row r="9" spans="1:8" s="1" customFormat="1" ht="49.5" customHeight="1">
      <c r="A9" s="12">
        <v>6</v>
      </c>
      <c r="B9" s="17" t="s">
        <v>61</v>
      </c>
      <c r="C9" s="17" t="s">
        <v>49</v>
      </c>
      <c r="D9" s="17" t="s">
        <v>62</v>
      </c>
      <c r="E9" s="18" t="s">
        <v>47</v>
      </c>
      <c r="F9" s="18">
        <v>820</v>
      </c>
      <c r="G9" s="16"/>
      <c r="H9" s="16">
        <f t="shared" si="0"/>
        <v>0</v>
      </c>
    </row>
    <row r="10" spans="1:8" s="1" customFormat="1" ht="49.5" customHeight="1">
      <c r="A10" s="12">
        <v>7</v>
      </c>
      <c r="B10" s="17" t="s">
        <v>63</v>
      </c>
      <c r="C10" s="18" t="s">
        <v>49</v>
      </c>
      <c r="D10" s="18" t="s">
        <v>64</v>
      </c>
      <c r="E10" s="18" t="s">
        <v>47</v>
      </c>
      <c r="F10" s="18">
        <v>20</v>
      </c>
      <c r="G10" s="16"/>
      <c r="H10" s="16">
        <f t="shared" si="0"/>
        <v>0</v>
      </c>
    </row>
    <row r="11" spans="1:8" s="1" customFormat="1" ht="49.5" customHeight="1">
      <c r="A11" s="12">
        <v>8</v>
      </c>
      <c r="B11" s="17" t="s">
        <v>65</v>
      </c>
      <c r="C11" s="14" t="s">
        <v>66</v>
      </c>
      <c r="D11" s="14" t="s">
        <v>67</v>
      </c>
      <c r="E11" s="18" t="s">
        <v>68</v>
      </c>
      <c r="F11" s="18">
        <v>690</v>
      </c>
      <c r="G11" s="16"/>
      <c r="H11" s="16">
        <f t="shared" si="0"/>
        <v>0</v>
      </c>
    </row>
    <row r="12" spans="1:8" s="1" customFormat="1" ht="49.5" customHeight="1">
      <c r="A12" s="12">
        <v>9</v>
      </c>
      <c r="B12" s="13" t="s">
        <v>69</v>
      </c>
      <c r="C12" s="14" t="s">
        <v>70</v>
      </c>
      <c r="D12" s="14" t="s">
        <v>71</v>
      </c>
      <c r="E12" s="18" t="s">
        <v>56</v>
      </c>
      <c r="F12" s="18">
        <v>350</v>
      </c>
      <c r="G12" s="16"/>
      <c r="H12" s="16">
        <f t="shared" si="0"/>
        <v>0</v>
      </c>
    </row>
    <row r="13" spans="1:8" s="1" customFormat="1" ht="49.5" customHeight="1">
      <c r="A13" s="12">
        <v>10</v>
      </c>
      <c r="B13" s="13" t="s">
        <v>72</v>
      </c>
      <c r="C13" s="14" t="s">
        <v>70</v>
      </c>
      <c r="D13" s="14" t="s">
        <v>73</v>
      </c>
      <c r="E13" s="18" t="s">
        <v>56</v>
      </c>
      <c r="F13" s="18">
        <v>250</v>
      </c>
      <c r="G13" s="16"/>
      <c r="H13" s="16">
        <f t="shared" si="0"/>
        <v>0</v>
      </c>
    </row>
    <row r="14" spans="1:8" s="1" customFormat="1" ht="49.5" customHeight="1">
      <c r="A14" s="12">
        <v>11</v>
      </c>
      <c r="B14" s="17" t="s">
        <v>74</v>
      </c>
      <c r="C14" s="18" t="s">
        <v>75</v>
      </c>
      <c r="D14" s="18" t="s">
        <v>76</v>
      </c>
      <c r="E14" s="18" t="s">
        <v>77</v>
      </c>
      <c r="F14" s="18">
        <v>700</v>
      </c>
      <c r="G14" s="16"/>
      <c r="H14" s="16">
        <f t="shared" si="0"/>
        <v>0</v>
      </c>
    </row>
    <row r="15" spans="1:8" s="1" customFormat="1" ht="49.5" customHeight="1">
      <c r="A15" s="12">
        <v>12</v>
      </c>
      <c r="B15" s="17" t="s">
        <v>78</v>
      </c>
      <c r="C15" s="18" t="s">
        <v>75</v>
      </c>
      <c r="D15" s="18" t="s">
        <v>79</v>
      </c>
      <c r="E15" s="18" t="s">
        <v>80</v>
      </c>
      <c r="F15" s="18">
        <v>900</v>
      </c>
      <c r="G15" s="16"/>
      <c r="H15" s="16">
        <f t="shared" si="0"/>
        <v>0</v>
      </c>
    </row>
    <row r="16" spans="1:8" s="1" customFormat="1" ht="49.5" customHeight="1">
      <c r="A16" s="12">
        <v>13</v>
      </c>
      <c r="B16" s="17" t="s">
        <v>81</v>
      </c>
      <c r="C16" s="17" t="s">
        <v>75</v>
      </c>
      <c r="D16" s="17" t="s">
        <v>82</v>
      </c>
      <c r="E16" s="18" t="s">
        <v>83</v>
      </c>
      <c r="F16" s="18">
        <v>450</v>
      </c>
      <c r="G16" s="16"/>
      <c r="H16" s="16">
        <f t="shared" si="0"/>
        <v>0</v>
      </c>
    </row>
    <row r="17" spans="1:8" s="1" customFormat="1" ht="49.5" customHeight="1">
      <c r="A17" s="12">
        <v>14</v>
      </c>
      <c r="B17" s="17" t="s">
        <v>84</v>
      </c>
      <c r="C17" s="18" t="s">
        <v>75</v>
      </c>
      <c r="D17" s="18" t="s">
        <v>85</v>
      </c>
      <c r="E17" s="18" t="s">
        <v>86</v>
      </c>
      <c r="F17" s="18">
        <v>410</v>
      </c>
      <c r="G17" s="16"/>
      <c r="H17" s="16">
        <f t="shared" si="0"/>
        <v>0</v>
      </c>
    </row>
    <row r="18" spans="1:8" s="1" customFormat="1" ht="49.5" customHeight="1">
      <c r="A18" s="12">
        <v>15</v>
      </c>
      <c r="B18" s="17" t="s">
        <v>87</v>
      </c>
      <c r="C18" s="18" t="s">
        <v>88</v>
      </c>
      <c r="D18" s="18" t="s">
        <v>89</v>
      </c>
      <c r="E18" s="18" t="s">
        <v>90</v>
      </c>
      <c r="F18" s="18">
        <v>961</v>
      </c>
      <c r="G18" s="19"/>
      <c r="H18" s="16">
        <f t="shared" si="0"/>
        <v>0</v>
      </c>
    </row>
    <row r="19" spans="1:8" s="1" customFormat="1" ht="49.5" customHeight="1">
      <c r="A19" s="12">
        <v>16</v>
      </c>
      <c r="B19" s="17" t="s">
        <v>91</v>
      </c>
      <c r="C19" s="14" t="s">
        <v>92</v>
      </c>
      <c r="D19" s="14" t="s">
        <v>93</v>
      </c>
      <c r="E19" s="18" t="s">
        <v>94</v>
      </c>
      <c r="F19" s="18">
        <v>20003</v>
      </c>
      <c r="G19" s="19"/>
      <c r="H19" s="16">
        <f t="shared" si="0"/>
        <v>0</v>
      </c>
    </row>
    <row r="20" spans="1:8" s="1" customFormat="1" ht="49.5" customHeight="1">
      <c r="A20" s="12">
        <v>17</v>
      </c>
      <c r="B20" s="13" t="s">
        <v>95</v>
      </c>
      <c r="C20" s="14" t="s">
        <v>96</v>
      </c>
      <c r="D20" s="14" t="s">
        <v>97</v>
      </c>
      <c r="E20" s="18" t="s">
        <v>83</v>
      </c>
      <c r="F20" s="18">
        <v>520</v>
      </c>
      <c r="G20" s="19"/>
      <c r="H20" s="16">
        <f t="shared" si="0"/>
        <v>0</v>
      </c>
    </row>
    <row r="21" spans="1:8" s="1" customFormat="1" ht="49.5" customHeight="1">
      <c r="A21" s="12">
        <v>18</v>
      </c>
      <c r="B21" s="17" t="s">
        <v>98</v>
      </c>
      <c r="C21" s="17" t="s">
        <v>99</v>
      </c>
      <c r="D21" s="17" t="s">
        <v>100</v>
      </c>
      <c r="E21" s="18" t="s">
        <v>60</v>
      </c>
      <c r="F21" s="18">
        <v>720</v>
      </c>
      <c r="G21" s="19"/>
      <c r="H21" s="16">
        <f t="shared" si="0"/>
        <v>0</v>
      </c>
    </row>
    <row r="22" spans="1:8" s="1" customFormat="1" ht="49.5" customHeight="1">
      <c r="A22" s="12">
        <v>19</v>
      </c>
      <c r="B22" s="17" t="s">
        <v>101</v>
      </c>
      <c r="C22" s="17" t="s">
        <v>102</v>
      </c>
      <c r="D22" s="17" t="s">
        <v>103</v>
      </c>
      <c r="E22" s="18" t="s">
        <v>68</v>
      </c>
      <c r="F22" s="18">
        <v>1850</v>
      </c>
      <c r="G22" s="19"/>
      <c r="H22" s="16">
        <f t="shared" si="0"/>
        <v>0</v>
      </c>
    </row>
    <row r="23" spans="1:8" s="1" customFormat="1" ht="49.5" customHeight="1">
      <c r="A23" s="12">
        <v>20</v>
      </c>
      <c r="B23" s="13" t="s">
        <v>104</v>
      </c>
      <c r="C23" s="14" t="s">
        <v>49</v>
      </c>
      <c r="D23" s="14" t="s">
        <v>105</v>
      </c>
      <c r="E23" s="18" t="s">
        <v>106</v>
      </c>
      <c r="F23" s="18">
        <v>85</v>
      </c>
      <c r="G23" s="19"/>
      <c r="H23" s="16">
        <f t="shared" si="0"/>
        <v>0</v>
      </c>
    </row>
    <row r="24" spans="1:8" s="1" customFormat="1" ht="49.5" customHeight="1">
      <c r="A24" s="12">
        <v>21</v>
      </c>
      <c r="B24" s="13" t="s">
        <v>107</v>
      </c>
      <c r="C24" s="14" t="s">
        <v>108</v>
      </c>
      <c r="D24" s="14" t="s">
        <v>108</v>
      </c>
      <c r="E24" s="18" t="s">
        <v>109</v>
      </c>
      <c r="F24" s="18">
        <v>295</v>
      </c>
      <c r="G24" s="19"/>
      <c r="H24" s="16">
        <f t="shared" si="0"/>
        <v>0</v>
      </c>
    </row>
    <row r="25" spans="1:8" s="1" customFormat="1" ht="49.5" customHeight="1">
      <c r="A25" s="12">
        <v>22</v>
      </c>
      <c r="B25" s="13" t="s">
        <v>110</v>
      </c>
      <c r="C25" s="14" t="s">
        <v>111</v>
      </c>
      <c r="D25" s="14" t="s">
        <v>111</v>
      </c>
      <c r="E25" s="18" t="s">
        <v>109</v>
      </c>
      <c r="F25" s="18">
        <v>25</v>
      </c>
      <c r="G25" s="19"/>
      <c r="H25" s="16">
        <f t="shared" si="0"/>
        <v>0</v>
      </c>
    </row>
    <row r="26" spans="1:8" s="1" customFormat="1" ht="49.5" customHeight="1">
      <c r="A26" s="12">
        <v>23</v>
      </c>
      <c r="B26" s="17" t="s">
        <v>112</v>
      </c>
      <c r="C26" s="17" t="s">
        <v>113</v>
      </c>
      <c r="D26" s="17" t="s">
        <v>113</v>
      </c>
      <c r="E26" s="18" t="s">
        <v>109</v>
      </c>
      <c r="F26" s="18">
        <v>155</v>
      </c>
      <c r="G26" s="19"/>
      <c r="H26" s="16">
        <f t="shared" si="0"/>
        <v>0</v>
      </c>
    </row>
    <row r="27" spans="1:8" s="1" customFormat="1" ht="49.5" customHeight="1">
      <c r="A27" s="12">
        <v>24</v>
      </c>
      <c r="B27" s="13" t="s">
        <v>114</v>
      </c>
      <c r="C27" s="14" t="s">
        <v>115</v>
      </c>
      <c r="D27" s="14" t="s">
        <v>116</v>
      </c>
      <c r="E27" s="18" t="s">
        <v>109</v>
      </c>
      <c r="F27" s="18">
        <v>65</v>
      </c>
      <c r="G27" s="19"/>
      <c r="H27" s="16">
        <f t="shared" si="0"/>
        <v>0</v>
      </c>
    </row>
    <row r="28" spans="1:8" s="1" customFormat="1" ht="49.5" customHeight="1">
      <c r="A28" s="12">
        <v>25</v>
      </c>
      <c r="B28" s="13" t="s">
        <v>117</v>
      </c>
      <c r="C28" s="14" t="s">
        <v>115</v>
      </c>
      <c r="D28" s="14" t="s">
        <v>115</v>
      </c>
      <c r="E28" s="18" t="s">
        <v>109</v>
      </c>
      <c r="F28" s="18">
        <v>29</v>
      </c>
      <c r="G28" s="19"/>
      <c r="H28" s="16">
        <f t="shared" si="0"/>
        <v>0</v>
      </c>
    </row>
    <row r="29" spans="1:8" s="1" customFormat="1" ht="49.5" customHeight="1">
      <c r="A29" s="12">
        <v>26</v>
      </c>
      <c r="B29" s="13" t="s">
        <v>118</v>
      </c>
      <c r="C29" s="14" t="s">
        <v>119</v>
      </c>
      <c r="D29" s="14" t="s">
        <v>120</v>
      </c>
      <c r="E29" s="18" t="s">
        <v>109</v>
      </c>
      <c r="F29" s="18">
        <v>110</v>
      </c>
      <c r="G29" s="19"/>
      <c r="H29" s="16">
        <f t="shared" si="0"/>
        <v>0</v>
      </c>
    </row>
    <row r="30" spans="1:8" s="1" customFormat="1" ht="49.5" customHeight="1">
      <c r="A30" s="12">
        <v>27</v>
      </c>
      <c r="B30" s="17" t="s">
        <v>121</v>
      </c>
      <c r="C30" s="14" t="s">
        <v>122</v>
      </c>
      <c r="D30" s="14" t="s">
        <v>123</v>
      </c>
      <c r="E30" s="18" t="s">
        <v>56</v>
      </c>
      <c r="F30" s="18">
        <v>100</v>
      </c>
      <c r="G30" s="19"/>
      <c r="H30" s="16">
        <f t="shared" si="0"/>
        <v>0</v>
      </c>
    </row>
    <row r="31" spans="1:8" s="1" customFormat="1" ht="49.5" customHeight="1">
      <c r="A31" s="12">
        <v>28</v>
      </c>
      <c r="B31" s="13" t="s">
        <v>124</v>
      </c>
      <c r="C31" s="14" t="s">
        <v>125</v>
      </c>
      <c r="D31" s="14" t="s">
        <v>126</v>
      </c>
      <c r="E31" s="18" t="s">
        <v>56</v>
      </c>
      <c r="F31" s="18">
        <v>110</v>
      </c>
      <c r="G31" s="19"/>
      <c r="H31" s="16">
        <f t="shared" si="0"/>
        <v>0</v>
      </c>
    </row>
    <row r="32" spans="1:8" s="1" customFormat="1" ht="49.5" customHeight="1">
      <c r="A32" s="12">
        <v>29</v>
      </c>
      <c r="B32" s="13" t="s">
        <v>127</v>
      </c>
      <c r="C32" s="14" t="s">
        <v>128</v>
      </c>
      <c r="D32" s="14" t="s">
        <v>129</v>
      </c>
      <c r="E32" s="18" t="s">
        <v>109</v>
      </c>
      <c r="F32" s="18">
        <v>100</v>
      </c>
      <c r="G32" s="19"/>
      <c r="H32" s="16">
        <f t="shared" si="0"/>
        <v>0</v>
      </c>
    </row>
    <row r="33" spans="1:8" s="1" customFormat="1" ht="49.5" customHeight="1">
      <c r="A33" s="12">
        <v>30</v>
      </c>
      <c r="B33" s="13" t="s">
        <v>130</v>
      </c>
      <c r="C33" s="14" t="s">
        <v>131</v>
      </c>
      <c r="D33" s="14" t="s">
        <v>131</v>
      </c>
      <c r="E33" s="18" t="s">
        <v>109</v>
      </c>
      <c r="F33" s="18">
        <v>100</v>
      </c>
      <c r="G33" s="19"/>
      <c r="H33" s="16">
        <f t="shared" si="0"/>
        <v>0</v>
      </c>
    </row>
    <row r="34" spans="1:8" s="1" customFormat="1" ht="49.5" customHeight="1">
      <c r="A34" s="12">
        <v>31</v>
      </c>
      <c r="B34" s="13" t="s">
        <v>132</v>
      </c>
      <c r="C34" s="14"/>
      <c r="D34" s="14" t="s">
        <v>133</v>
      </c>
      <c r="E34" s="18" t="s">
        <v>134</v>
      </c>
      <c r="F34" s="18">
        <v>660</v>
      </c>
      <c r="G34" s="19"/>
      <c r="H34" s="16">
        <f t="shared" si="0"/>
        <v>0</v>
      </c>
    </row>
    <row r="35" spans="1:8" s="1" customFormat="1" ht="49.5" customHeight="1">
      <c r="A35" s="12">
        <v>32</v>
      </c>
      <c r="B35" s="13" t="s">
        <v>135</v>
      </c>
      <c r="C35" s="17"/>
      <c r="D35" s="17" t="s">
        <v>136</v>
      </c>
      <c r="E35" s="18" t="s">
        <v>134</v>
      </c>
      <c r="F35" s="18">
        <v>692</v>
      </c>
      <c r="G35" s="19"/>
      <c r="H35" s="16">
        <f t="shared" si="0"/>
        <v>0</v>
      </c>
    </row>
    <row r="36" spans="1:8" s="1" customFormat="1" ht="49.5" customHeight="1">
      <c r="A36" s="12">
        <v>33</v>
      </c>
      <c r="B36" s="17" t="s">
        <v>137</v>
      </c>
      <c r="C36" s="17" t="s">
        <v>138</v>
      </c>
      <c r="D36" s="17" t="s">
        <v>139</v>
      </c>
      <c r="E36" s="18" t="s">
        <v>109</v>
      </c>
      <c r="F36" s="18">
        <v>30</v>
      </c>
      <c r="G36" s="19"/>
      <c r="H36" s="16">
        <f t="shared" si="0"/>
        <v>0</v>
      </c>
    </row>
    <row r="37" spans="1:8" s="1" customFormat="1" ht="49.5" customHeight="1">
      <c r="A37" s="12">
        <v>34</v>
      </c>
      <c r="B37" s="13" t="s">
        <v>140</v>
      </c>
      <c r="C37" s="14" t="s">
        <v>141</v>
      </c>
      <c r="D37" s="14" t="s">
        <v>142</v>
      </c>
      <c r="E37" s="18" t="s">
        <v>56</v>
      </c>
      <c r="F37" s="18">
        <v>100</v>
      </c>
      <c r="G37" s="19"/>
      <c r="H37" s="16">
        <f t="shared" si="0"/>
        <v>0</v>
      </c>
    </row>
    <row r="38" spans="1:8" s="1" customFormat="1" ht="49.5" customHeight="1">
      <c r="A38" s="12">
        <v>35</v>
      </c>
      <c r="B38" s="13" t="s">
        <v>143</v>
      </c>
      <c r="C38" s="14" t="s">
        <v>144</v>
      </c>
      <c r="D38" s="14" t="s">
        <v>145</v>
      </c>
      <c r="E38" s="18" t="s">
        <v>56</v>
      </c>
      <c r="F38" s="18">
        <v>346</v>
      </c>
      <c r="G38" s="19"/>
      <c r="H38" s="16">
        <f t="shared" si="0"/>
        <v>0</v>
      </c>
    </row>
    <row r="39" spans="1:8" s="1" customFormat="1" ht="49.5" customHeight="1">
      <c r="A39" s="12">
        <v>36</v>
      </c>
      <c r="B39" s="13" t="s">
        <v>146</v>
      </c>
      <c r="C39" s="14" t="s">
        <v>147</v>
      </c>
      <c r="D39" s="14" t="s">
        <v>148</v>
      </c>
      <c r="E39" s="18" t="s">
        <v>109</v>
      </c>
      <c r="F39" s="18">
        <v>250</v>
      </c>
      <c r="G39" s="19"/>
      <c r="H39" s="16">
        <f t="shared" si="0"/>
        <v>0</v>
      </c>
    </row>
    <row r="40" spans="1:8" s="1" customFormat="1" ht="49.5" customHeight="1">
      <c r="A40" s="12">
        <v>37</v>
      </c>
      <c r="B40" s="13" t="s">
        <v>149</v>
      </c>
      <c r="C40" s="14" t="s">
        <v>150</v>
      </c>
      <c r="D40" s="14" t="s">
        <v>151</v>
      </c>
      <c r="E40" s="18" t="s">
        <v>109</v>
      </c>
      <c r="F40" s="18">
        <v>134</v>
      </c>
      <c r="G40" s="19"/>
      <c r="H40" s="16">
        <f t="shared" si="0"/>
        <v>0</v>
      </c>
    </row>
    <row r="41" spans="1:8" s="1" customFormat="1" ht="49.5" customHeight="1">
      <c r="A41" s="12">
        <v>38</v>
      </c>
      <c r="B41" s="13" t="s">
        <v>152</v>
      </c>
      <c r="C41" s="14" t="s">
        <v>153</v>
      </c>
      <c r="D41" s="14" t="s">
        <v>154</v>
      </c>
      <c r="E41" s="18" t="s">
        <v>83</v>
      </c>
      <c r="F41" s="18">
        <v>100</v>
      </c>
      <c r="G41" s="19"/>
      <c r="H41" s="16">
        <f t="shared" si="0"/>
        <v>0</v>
      </c>
    </row>
    <row r="42" spans="1:8" s="1" customFormat="1" ht="49.5" customHeight="1">
      <c r="A42" s="12">
        <v>39</v>
      </c>
      <c r="B42" s="13" t="s">
        <v>155</v>
      </c>
      <c r="C42" s="14" t="s">
        <v>156</v>
      </c>
      <c r="D42" s="14" t="s">
        <v>157</v>
      </c>
      <c r="E42" s="18" t="s">
        <v>109</v>
      </c>
      <c r="F42" s="18">
        <v>130</v>
      </c>
      <c r="G42" s="19"/>
      <c r="H42" s="16">
        <f t="shared" si="0"/>
        <v>0</v>
      </c>
    </row>
    <row r="43" spans="1:8" s="1" customFormat="1" ht="49.5" customHeight="1">
      <c r="A43" s="12">
        <v>40</v>
      </c>
      <c r="B43" s="13" t="s">
        <v>158</v>
      </c>
      <c r="C43" s="14" t="s">
        <v>159</v>
      </c>
      <c r="D43" s="14" t="s">
        <v>160</v>
      </c>
      <c r="E43" s="18" t="s">
        <v>134</v>
      </c>
      <c r="F43" s="18">
        <v>1830</v>
      </c>
      <c r="G43" s="19"/>
      <c r="H43" s="16">
        <f t="shared" si="0"/>
        <v>0</v>
      </c>
    </row>
    <row r="44" spans="1:8" s="1" customFormat="1" ht="49.5" customHeight="1">
      <c r="A44" s="12">
        <v>41</v>
      </c>
      <c r="B44" s="13" t="s">
        <v>161</v>
      </c>
      <c r="C44" s="14" t="s">
        <v>162</v>
      </c>
      <c r="D44" s="14" t="s">
        <v>163</v>
      </c>
      <c r="E44" s="18" t="s">
        <v>164</v>
      </c>
      <c r="F44" s="18">
        <v>310</v>
      </c>
      <c r="G44" s="19"/>
      <c r="H44" s="16">
        <f t="shared" si="0"/>
        <v>0</v>
      </c>
    </row>
    <row r="45" spans="1:8" ht="31.5" customHeight="1">
      <c r="A45" s="20" t="s">
        <v>165</v>
      </c>
      <c r="B45" s="21"/>
      <c r="C45" s="21"/>
      <c r="D45" s="21"/>
      <c r="E45" s="21"/>
      <c r="F45" s="21"/>
      <c r="G45" s="22">
        <f>SUM(H4:H44)</f>
        <v>0</v>
      </c>
      <c r="H45" s="23"/>
    </row>
    <row r="47" ht="15">
      <c r="A47" s="24" t="s">
        <v>166</v>
      </c>
    </row>
  </sheetData>
  <sheetProtection/>
  <mergeCells count="10">
    <mergeCell ref="A1:H1"/>
    <mergeCell ref="G2:H2"/>
    <mergeCell ref="A45:F45"/>
    <mergeCell ref="G45:H45"/>
    <mergeCell ref="A2:A3"/>
    <mergeCell ref="B2:B3"/>
    <mergeCell ref="C2:C3"/>
    <mergeCell ref="D2:D3"/>
    <mergeCell ref="E2:E3"/>
    <mergeCell ref="F2:F3"/>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2023-12-06T01:35:11Z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