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 name="分项报价清单" sheetId="2" r:id="rId2"/>
  </sheets>
  <definedNames/>
  <calcPr fullCalcOnLoad="1"/>
</workbook>
</file>

<file path=xl/sharedStrings.xml><?xml version="1.0" encoding="utf-8"?>
<sst xmlns="http://schemas.openxmlformats.org/spreadsheetml/2006/main" count="490" uniqueCount="183">
  <si>
    <t>北京固废物流有限公司</t>
  </si>
  <si>
    <t>询价报价单</t>
  </si>
  <si>
    <t>项目名称：京环汽服公司车辆电控系统维修服务</t>
  </si>
  <si>
    <t>报价截止时间：2023年6月5日中午12点</t>
  </si>
  <si>
    <t>报价单位（公章）：</t>
  </si>
  <si>
    <t>采购单位：北京固废物流有限公司</t>
  </si>
  <si>
    <t>联系人：</t>
  </si>
  <si>
    <t>邮寄地址：北京市丰台区草桥赵村店420号 
收 件 人：杜工  联系方式：18437097862</t>
  </si>
  <si>
    <t>联系电话：</t>
  </si>
  <si>
    <t>序号</t>
  </si>
  <si>
    <t>项目名称</t>
  </si>
  <si>
    <t>车型</t>
  </si>
  <si>
    <t>规格</t>
  </si>
  <si>
    <t>权重</t>
  </si>
  <si>
    <t>单位</t>
  </si>
  <si>
    <t>加权合计金额
（含税）</t>
  </si>
  <si>
    <t>备注</t>
  </si>
  <si>
    <t>车辆电控系统维修服务</t>
  </si>
  <si>
    <t>见分项报价清单</t>
  </si>
  <si>
    <t>1.合同总金额不超过30万元，具体金额以实际发生为准。
2.本次采购按照单项维修项目加权合计金额进行比较后确定供方
（报价保留小数点后两位）</t>
  </si>
  <si>
    <t>*提供营业执照（汽车修理服务相关资质）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</si>
  <si>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</si>
  <si>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</si>
  <si>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*提供机动车维修资质或经营备案表（类别不低于二类）
（必须提供项，否则视为无效报价）</t>
  </si>
  <si>
    <t>提供相应业绩证明文件（加盖公章的合同复印件）</t>
  </si>
  <si>
    <t>*服务响应时间（不超过2小时）（必填项，否则视为无效报价）</t>
  </si>
  <si>
    <t>*增值税专用发票及税率（必填项，否则视为无效报价）</t>
  </si>
  <si>
    <r>
      <t xml:space="preserve">       </t>
    </r>
    <r>
      <rPr>
        <sz val="12"/>
        <rFont val="宋体"/>
        <family val="0"/>
      </rPr>
      <t>%</t>
    </r>
  </si>
  <si>
    <t>*加权总计(含税）：（必填项，否则视为无效报价）</t>
  </si>
  <si>
    <t>付款要求：（优先考虑验收合格，收到发票后三个月内付款；如未填写付款要求，将按照我公司结算方式付款）</t>
  </si>
  <si>
    <r>
      <t xml:space="preserve">备注：
1.合同期限为自合同签订日起2023年12月31日；
2.供方应提供7*24小时服务，7日内维修完毕，如遇特殊情况，及时与我司工作人员进行沟通；
3.车辆维修质保时间按照《机动车维修管理规定》相关要求执行；
</t>
    </r>
    <r>
      <rPr>
        <sz val="12"/>
        <color indexed="10"/>
        <rFont val="宋体"/>
        <family val="0"/>
      </rPr>
      <t>4.中选单位应当在我公司指定时间内完成签字盖章并返回合同，如超出指定时间未返回合同的，应当向我公司支付合同总金额的3%作为违约金。</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</si>
  <si>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</si>
  <si>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</si>
  <si>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</si>
  <si>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</si>
  <si>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</si>
  <si>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</si>
  <si>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</si>
  <si>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6、若有技术问题请联系：（高工：59682173）；若有其他疑问，请联系：（张工：87528095）；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</si>
  <si>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</si>
  <si>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京环汽服公司车辆电控系统维修服务
分项报价清单</t>
  </si>
  <si>
    <t>单价
（含税）</t>
  </si>
  <si>
    <t>加权金额
（含税）</t>
  </si>
  <si>
    <t>上装电脑（修复）</t>
  </si>
  <si>
    <t>华林压缩</t>
  </si>
  <si>
    <t>辆次</t>
  </si>
  <si>
    <t>亚洁洗扫车</t>
  </si>
  <si>
    <t>组合仪表（修复）</t>
  </si>
  <si>
    <t>重汽</t>
  </si>
  <si>
    <t>BCU控制模块（修复）</t>
  </si>
  <si>
    <t>重汽斯太尔</t>
  </si>
  <si>
    <t>DCU尿素泵电脑板（修复）</t>
  </si>
  <si>
    <t>重汽豪沃</t>
  </si>
  <si>
    <t>DCU线路板（修复）</t>
  </si>
  <si>
    <t>欧马可</t>
  </si>
  <si>
    <t>ECU电脑板（修复）</t>
  </si>
  <si>
    <t>欧马可/威铃</t>
  </si>
  <si>
    <t>旗铃</t>
  </si>
  <si>
    <t>ECU线路板（修复）</t>
  </si>
  <si>
    <t>压差控制器（修复）</t>
  </si>
  <si>
    <t>东风</t>
  </si>
  <si>
    <t>车载终端总成（修复）</t>
  </si>
  <si>
    <t>T5</t>
  </si>
  <si>
    <t>T5A-7940010</t>
  </si>
  <si>
    <t>T8A</t>
  </si>
  <si>
    <t>T8SA-7940010</t>
  </si>
  <si>
    <t>电液模块 T7（修复）</t>
  </si>
  <si>
    <t>T7</t>
  </si>
  <si>
    <t>2RB55-12-1713010</t>
  </si>
  <si>
    <t>电液模块 T8（修复）</t>
  </si>
  <si>
    <t>T8</t>
  </si>
  <si>
    <t>多媒体主机总成（修复）</t>
  </si>
  <si>
    <t>多媒体主机总成</t>
  </si>
  <si>
    <t>T8T、10</t>
  </si>
  <si>
    <t>BTG87263 底盘</t>
  </si>
  <si>
    <t>BF五合一高压电控总成</t>
  </si>
  <si>
    <t>DC 与辅助电机控制器总成</t>
  </si>
  <si>
    <t>T7A</t>
  </si>
  <si>
    <t>T8SA</t>
  </si>
  <si>
    <t>DC与辅助电机控制器总成</t>
  </si>
  <si>
    <t>T10</t>
  </si>
  <si>
    <t>HTBOX 主机</t>
  </si>
  <si>
    <t>T5A-7942100H</t>
  </si>
  <si>
    <t>ICU 控制器总成</t>
  </si>
  <si>
    <t>PTC 水加热器总成</t>
  </si>
  <si>
    <t>比亚迪各车型</t>
  </si>
  <si>
    <t>TCU 总成</t>
  </si>
  <si>
    <t>底盘线束</t>
  </si>
  <si>
    <t>电池信息采集器总成</t>
  </si>
  <si>
    <t>电池信息采集器总成_M00666</t>
  </si>
  <si>
    <t>电动水泵总成</t>
  </si>
  <si>
    <t>电子风扇总成</t>
  </si>
  <si>
    <t>K9A-1308010</t>
  </si>
  <si>
    <t>K9F-1308010</t>
  </si>
  <si>
    <t>T8SA-1300010_</t>
  </si>
  <si>
    <t>J9-1308010</t>
  </si>
  <si>
    <t>电子扇</t>
  </si>
  <si>
    <t>BY88460-20</t>
  </si>
  <si>
    <t>多合一高压电控总成</t>
  </si>
  <si>
    <t>T5AB-2142010A_</t>
  </si>
  <si>
    <t>降压 DC 变换器总成</t>
  </si>
  <si>
    <t>TB3-2110070</t>
  </si>
  <si>
    <t>交流充电口总成</t>
  </si>
  <si>
    <t>空调箱体 PTC 加热器总成</t>
  </si>
  <si>
    <t>六合一高压电控总成</t>
  </si>
  <si>
    <t>暖风电机</t>
  </si>
  <si>
    <t>T10、T8</t>
  </si>
  <si>
    <t>D2115-54</t>
  </si>
  <si>
    <t>暖风电机总成</t>
  </si>
  <si>
    <t>T5，</t>
  </si>
  <si>
    <t xml:space="preserve">BT5-C234 </t>
  </si>
  <si>
    <t>暖风加热器</t>
  </si>
  <si>
    <t>T8、T10</t>
  </si>
  <si>
    <t xml:space="preserve">BC310A </t>
  </si>
  <si>
    <t>暖风加热器总成</t>
  </si>
  <si>
    <t>T8，T10</t>
  </si>
  <si>
    <t>BR6938-0A</t>
  </si>
  <si>
    <t>驱动电机 A</t>
  </si>
  <si>
    <t>BYD3425TZA-2103030K</t>
  </si>
  <si>
    <t>BYD3425TZA-2103030L</t>
  </si>
  <si>
    <t>驱动电机控制器</t>
  </si>
  <si>
    <t>T7A-2145010_</t>
  </si>
  <si>
    <t>驱动电机总成</t>
  </si>
  <si>
    <t>BYD2912TZA-2103040N</t>
  </si>
  <si>
    <t>散热器带电子风扇总成</t>
  </si>
  <si>
    <t>TB3-1301010</t>
  </si>
  <si>
    <t>散热器总成</t>
  </si>
  <si>
    <t>T7A-8710120B</t>
  </si>
  <si>
    <t>扫盘电机总成</t>
  </si>
  <si>
    <t>上装电机控制器</t>
  </si>
  <si>
    <t>T8B-8710100B</t>
  </si>
  <si>
    <t>T8SA-8710100</t>
  </si>
  <si>
    <t>上装风机电机控制器</t>
  </si>
  <si>
    <t>T7A-8710110</t>
  </si>
  <si>
    <t>上装控制器</t>
  </si>
  <si>
    <t>T7A-8710610B_</t>
  </si>
  <si>
    <t>上装配电盒总成</t>
  </si>
  <si>
    <t>T10C-2109100</t>
  </si>
  <si>
    <t>水加热器总成</t>
  </si>
  <si>
    <t>通用</t>
  </si>
  <si>
    <t>维修开关高压线束总成 1</t>
  </si>
  <si>
    <t>T10-2105970</t>
  </si>
  <si>
    <t>维修开关总成</t>
  </si>
  <si>
    <t>TB3-2102010</t>
  </si>
  <si>
    <t>五合一高压电控总成</t>
  </si>
  <si>
    <t>T8E-2104040B</t>
  </si>
  <si>
    <t>右驱动电机总成</t>
  </si>
  <si>
    <t>BYD2912TZA-2103040X</t>
  </si>
  <si>
    <t>BYD2912TZA-2103040T</t>
  </si>
  <si>
    <t>D C与辅助电机控制器总成</t>
  </si>
  <si>
    <t>直流充电口总成</t>
  </si>
  <si>
    <t>直流改制小线 1</t>
  </si>
  <si>
    <t>组合仪表总成</t>
  </si>
  <si>
    <t>组合仪表总成 T7</t>
  </si>
  <si>
    <t>BA-3820010</t>
  </si>
  <si>
    <t>组合仪表总成 T8</t>
  </si>
  <si>
    <t>BA-3820016</t>
  </si>
  <si>
    <t>左组合前灯总成</t>
  </si>
  <si>
    <t>PTC水加热器</t>
  </si>
  <si>
    <t>底盘驱动电机  旋变故障</t>
  </si>
  <si>
    <t>上装驱动电机  旋变故障</t>
  </si>
  <si>
    <t>PLC控制器（修复）</t>
  </si>
  <si>
    <t>各扫车型</t>
  </si>
  <si>
    <t>T10-8710100</t>
  </si>
  <si>
    <t>高压水泵</t>
  </si>
  <si>
    <t>大通跃进</t>
  </si>
  <si>
    <t>XW30.25N</t>
  </si>
  <si>
    <t>高压水泵（小修）</t>
  </si>
  <si>
    <t>KF636R</t>
  </si>
  <si>
    <t>高压水泵（大修）含曲轴、活塞、活塞销、油封、水封、单向阀）</t>
  </si>
  <si>
    <t>整车控制器</t>
  </si>
  <si>
    <t>比亚迪</t>
  </si>
  <si>
    <t>VC24A</t>
  </si>
  <si>
    <t>XW35.25N</t>
  </si>
  <si>
    <t>双向逆变充放电式电机控制器</t>
  </si>
  <si>
    <t>TB1-2142050A</t>
  </si>
  <si>
    <t>前双向逆变充放电式电机控制器</t>
  </si>
  <si>
    <t>T7A-2142050B</t>
  </si>
  <si>
    <t>T8SA-2142050</t>
  </si>
  <si>
    <t>J9-2142050</t>
  </si>
  <si>
    <t>高压配电箱总成</t>
  </si>
  <si>
    <t>加权合计金额：</t>
  </si>
  <si>
    <t>备注：提供纸质版分项报价清单须加盖单位公章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</si>
</sst>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3">
    <font>
      <sz val="12"/>
      <name val="宋体"/>
      <family val="0"/>
    </font>
    <font>
      <sz val="11"/>
      <name val="宋体"/>
      <family val="0"/>
    </font>
    <font>
      <b/>
      <sz val="14"/>
      <name val="宋体"/>
      <family val="0"/>
    </font>
    <font>
      <b/>
      <sz val="12"/>
      <name val="宋体"/>
      <family val="0"/>
    </font>
    <font>
      <sz val="12"/>
      <color indexed="8"/>
      <name val="宋体"/>
      <family val="0"/>
    </font>
    <font>
      <b/>
      <sz val="12"/>
      <color indexed="10"/>
      <name val="宋体"/>
      <family val="0"/>
    </font>
    <font>
      <sz val="11"/>
      <color indexed="8"/>
      <name val="宋体"/>
      <family val="0"/>
    </font>
    <font>
      <sz val="16"/>
      <name val="宋体"/>
      <family val="0"/>
    </font>
    <font>
      <b/>
      <sz val="12"/>
      <color indexed="8"/>
      <name val="宋体"/>
      <family val="0"/>
    </font>
    <font>
      <sz val="12"/>
      <color indexed="10"/>
      <name val="宋体"/>
      <family val="0"/>
    </font>
    <font>
      <u val="single"/>
      <sz val="12"/>
      <name val="宋体"/>
      <family val="0"/>
    </font>
    <font>
      <sz val="11"/>
      <color indexed="16"/>
      <name val="宋体"/>
      <family val="0"/>
    </font>
    <font>
      <b/>
      <sz val="11"/>
      <color indexed="8"/>
      <name val="宋体"/>
      <family val="0"/>
    </font>
    <font>
      <b/>
      <sz val="11"/>
      <color indexed="54"/>
      <name val="宋体"/>
      <family val="0"/>
    </font>
    <font>
      <b/>
      <sz val="18"/>
      <color indexed="54"/>
      <name val="宋体"/>
      <family val="0"/>
    </font>
    <font>
      <u val="single"/>
      <sz val="12"/>
      <color indexed="12"/>
      <name val="宋体"/>
      <family val="0"/>
    </font>
    <font>
      <sz val="11"/>
      <color indexed="62"/>
      <name val="宋体"/>
      <family val="0"/>
    </font>
    <font>
      <sz val="11"/>
      <color indexed="9"/>
      <name val="宋体"/>
      <family val="0"/>
    </font>
    <font>
      <b/>
      <sz val="15"/>
      <color indexed="54"/>
      <name val="宋体"/>
      <family val="0"/>
    </font>
    <font>
      <sz val="11"/>
      <color indexed="17"/>
      <name val="宋体"/>
      <family val="0"/>
    </font>
    <font>
      <sz val="11"/>
      <color indexed="53"/>
      <name val="宋体"/>
      <family val="0"/>
    </font>
    <font>
      <sz val="11"/>
      <color indexed="19"/>
      <name val="宋体"/>
      <family val="0"/>
    </font>
    <font>
      <b/>
      <sz val="11"/>
      <color indexed="53"/>
      <name val="宋体"/>
      <family val="0"/>
    </font>
    <font>
      <b/>
      <sz val="13"/>
      <color indexed="54"/>
      <name val="宋体"/>
      <family val="0"/>
    </font>
    <font>
      <sz val="11"/>
      <color indexed="10"/>
      <name val="宋体"/>
      <family val="0"/>
    </font>
    <font>
      <sz val="9"/>
      <name val="宋体"/>
      <family val="0"/>
    </font>
    <font>
      <i/>
      <sz val="11"/>
      <color indexed="23"/>
      <name val="宋体"/>
      <family val="0"/>
    </font>
    <font>
      <u val="single"/>
      <sz val="12"/>
      <color indexed="36"/>
      <name val="宋体"/>
      <family val="0"/>
    </font>
    <font>
      <sz val="12"/>
      <name val="Times New Roman"/>
      <family val="1"/>
    </font>
    <font>
      <b/>
      <sz val="11"/>
      <color indexed="9"/>
      <name val="宋体"/>
      <family val="0"/>
    </font>
    <font>
      <b/>
      <sz val="11"/>
      <color indexed="63"/>
      <name val="宋体"/>
      <family val="0"/>
    </font>
    <font>
      <sz val="12"/>
      <color rgb="FF000000"/>
      <name val="宋体"/>
      <family val="0"/>
    </font>
    <font>
      <sz val="12"/>
      <color rgb="FFFF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
      <left style="thin"/>
      <right style="thin"/>
      <top/>
      <bottom style="thin"/>
    </border>
    <border>
      <left style="thin"/>
      <right/>
      <top/>
      <bottom/>
    </border>
    <border>
      <left style="thin"/>
      <right style="thin"/>
      <top style="thin"/>
      <bottom>
        <color indexed="63"/>
      </bottom>
    </border>
    <border>
      <left/>
      <right style="thin"/>
      <top/>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vertical="center"/>
      <protection/>
    </xf>
    <xf numFmtId="42" fontId="0" fillId="0" borderId="0" applyFont="0" applyFill="0" applyBorder="0" applyAlignment="0" applyProtection="0"/>
    <xf numFmtId="0" fontId="6"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28" fillId="0" borderId="0">
      <alignment/>
      <protection/>
    </xf>
    <xf numFmtId="0" fontId="14" fillId="0" borderId="0" applyNumberFormat="0" applyFill="0" applyBorder="0" applyAlignment="0" applyProtection="0"/>
    <xf numFmtId="0" fontId="26" fillId="0" borderId="0" applyNumberFormat="0" applyFill="0" applyBorder="0" applyAlignment="0" applyProtection="0"/>
    <xf numFmtId="0" fontId="18" fillId="0" borderId="3" applyNumberFormat="0" applyFill="0" applyAlignment="0" applyProtection="0"/>
    <xf numFmtId="0" fontId="23" fillId="0" borderId="3" applyNumberFormat="0" applyFill="0" applyAlignment="0" applyProtection="0"/>
    <xf numFmtId="0" fontId="17" fillId="7" borderId="0" applyNumberFormat="0" applyBorder="0" applyAlignment="0" applyProtection="0"/>
    <xf numFmtId="0" fontId="13" fillId="0" borderId="4" applyNumberFormat="0" applyFill="0" applyAlignment="0" applyProtection="0"/>
    <xf numFmtId="0" fontId="17" fillId="3" borderId="0" applyNumberFormat="0" applyBorder="0" applyAlignment="0" applyProtection="0"/>
    <xf numFmtId="0" fontId="30" fillId="2" borderId="5" applyNumberFormat="0" applyAlignment="0" applyProtection="0"/>
    <xf numFmtId="0" fontId="22" fillId="2" borderId="1" applyNumberFormat="0" applyAlignment="0" applyProtection="0"/>
    <xf numFmtId="0" fontId="29" fillId="8" borderId="6" applyNumberFormat="0" applyAlignment="0" applyProtection="0"/>
    <xf numFmtId="0" fontId="6" fillId="9" borderId="0" applyNumberFormat="0" applyBorder="0" applyAlignment="0" applyProtection="0"/>
    <xf numFmtId="0" fontId="17" fillId="10" borderId="0" applyNumberFormat="0" applyBorder="0" applyAlignment="0" applyProtection="0"/>
    <xf numFmtId="0" fontId="20" fillId="0" borderId="7" applyNumberFormat="0" applyFill="0" applyAlignment="0" applyProtection="0"/>
    <xf numFmtId="0" fontId="12" fillId="0" borderId="8" applyNumberFormat="0" applyFill="0" applyAlignment="0" applyProtection="0"/>
    <xf numFmtId="0" fontId="19" fillId="9" borderId="0" applyNumberFormat="0" applyBorder="0" applyAlignment="0" applyProtection="0"/>
    <xf numFmtId="0" fontId="21" fillId="11" borderId="0" applyNumberFormat="0" applyBorder="0" applyAlignment="0" applyProtection="0"/>
    <xf numFmtId="0" fontId="6" fillId="12" borderId="0" applyNumberFormat="0" applyBorder="0" applyAlignment="0" applyProtection="0"/>
    <xf numFmtId="0" fontId="17" fillId="13" borderId="0" applyNumberFormat="0" applyBorder="0" applyAlignment="0" applyProtection="0"/>
    <xf numFmtId="0" fontId="25" fillId="0" borderId="0">
      <alignment vertical="center"/>
      <protection/>
    </xf>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0" borderId="0">
      <alignment vertical="center"/>
      <protection/>
    </xf>
    <xf numFmtId="0" fontId="17" fillId="8" borderId="0" applyNumberFormat="0" applyBorder="0" applyAlignment="0" applyProtection="0"/>
    <xf numFmtId="0" fontId="17"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7" fillId="16" borderId="0" applyNumberFormat="0" applyBorder="0" applyAlignment="0" applyProtection="0"/>
    <xf numFmtId="0" fontId="6"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6" fillId="4" borderId="0" applyNumberFormat="0" applyBorder="0" applyAlignment="0" applyProtection="0"/>
    <xf numFmtId="0" fontId="17" fillId="4" borderId="0" applyNumberFormat="0" applyBorder="0" applyAlignment="0" applyProtection="0"/>
    <xf numFmtId="0" fontId="6" fillId="0" borderId="0">
      <alignment vertical="center"/>
      <protection/>
    </xf>
    <xf numFmtId="0" fontId="6" fillId="0" borderId="0"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0" fontId="0" fillId="0" borderId="0" applyProtection="0">
      <alignment vertical="center"/>
    </xf>
    <xf numFmtId="0" fontId="0" fillId="0" borderId="0">
      <alignment vertical="center"/>
      <protection/>
    </xf>
  </cellStyleXfs>
  <cellXfs count="101">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31" fillId="19" borderId="9" xfId="0" applyFont="1" applyFill="1" applyBorder="1" applyAlignment="1">
      <alignment horizontal="center" vertical="center"/>
    </xf>
    <xf numFmtId="0" fontId="31" fillId="19" borderId="10" xfId="0" applyFont="1" applyFill="1" applyBorder="1" applyAlignment="1">
      <alignment horizontal="center" vertical="center"/>
    </xf>
    <xf numFmtId="10" fontId="31" fillId="19" borderId="9" xfId="73" applyNumberFormat="1" applyFont="1" applyFill="1" applyBorder="1" applyAlignment="1">
      <alignment horizontal="center" vertical="center"/>
      <protection/>
    </xf>
    <xf numFmtId="176" fontId="0" fillId="0" borderId="9" xfId="72" applyNumberFormat="1" applyFont="1" applyFill="1" applyBorder="1" applyAlignment="1">
      <alignment horizontal="center" vertical="center" wrapText="1"/>
    </xf>
    <xf numFmtId="177" fontId="0" fillId="0" borderId="9" xfId="0" applyNumberFormat="1"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31" fillId="0" borderId="9" xfId="0" applyFont="1" applyFill="1" applyBorder="1" applyAlignment="1">
      <alignment horizontal="center" vertical="center"/>
    </xf>
    <xf numFmtId="0" fontId="31" fillId="0" borderId="10" xfId="0" applyFont="1" applyFill="1" applyBorder="1" applyAlignment="1">
      <alignment horizontal="center" vertical="center"/>
    </xf>
    <xf numFmtId="0" fontId="0"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xf>
    <xf numFmtId="177" fontId="3" fillId="0" borderId="9" xfId="0" applyNumberFormat="1" applyFont="1" applyBorder="1" applyAlignment="1">
      <alignment horizontal="center" vertical="center"/>
    </xf>
    <xf numFmtId="0" fontId="5" fillId="0" borderId="0" xfId="0" applyFont="1" applyAlignment="1">
      <alignment vertical="center"/>
    </xf>
    <xf numFmtId="0" fontId="0" fillId="0" borderId="9" xfId="0" applyBorder="1" applyAlignment="1">
      <alignment vertical="center"/>
    </xf>
    <xf numFmtId="0" fontId="4" fillId="0" borderId="0" xfId="70" applyNumberFormat="1" applyFont="1" applyFill="1" applyBorder="1" applyAlignment="1">
      <alignment vertical="center"/>
      <protection/>
    </xf>
    <xf numFmtId="0" fontId="4" fillId="0" borderId="0" xfId="70" applyNumberFormat="1" applyFont="1" applyFill="1" applyAlignment="1">
      <alignment vertical="center"/>
      <protection/>
    </xf>
    <xf numFmtId="0" fontId="0" fillId="0" borderId="0" xfId="0" applyFont="1" applyAlignment="1">
      <alignment vertical="center"/>
    </xf>
    <xf numFmtId="0" fontId="6"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7" fillId="0" borderId="0" xfId="0" applyFont="1" applyAlignment="1">
      <alignment horizontal="center" vertical="center"/>
    </xf>
    <xf numFmtId="0" fontId="4"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Alignment="1">
      <alignment horizontal="left" vertical="center"/>
    </xf>
    <xf numFmtId="0" fontId="4" fillId="0" borderId="0" xfId="68" applyNumberFormat="1" applyFont="1" applyFill="1" applyAlignment="1">
      <alignment horizontal="left" vertical="center"/>
    </xf>
    <xf numFmtId="0" fontId="4" fillId="0" borderId="0" xfId="68" applyNumberFormat="1" applyFont="1" applyFill="1" applyBorder="1" applyAlignment="1">
      <alignment horizontal="left" vertical="center"/>
    </xf>
    <xf numFmtId="0" fontId="4" fillId="0" borderId="0" xfId="68" applyNumberFormat="1" applyFont="1" applyFill="1" applyBorder="1" applyAlignment="1">
      <alignment horizontal="left" vertical="center" wrapText="1"/>
    </xf>
    <xf numFmtId="0" fontId="4" fillId="0" borderId="0" xfId="68" applyNumberFormat="1" applyFont="1" applyFill="1" applyBorder="1" applyAlignment="1">
      <alignment horizontal="left" vertical="center"/>
    </xf>
    <xf numFmtId="0" fontId="4" fillId="0" borderId="0" xfId="68" applyNumberFormat="1" applyFont="1" applyFill="1" applyBorder="1" applyAlignment="1">
      <alignment horizontal="left" vertical="center"/>
    </xf>
    <xf numFmtId="0" fontId="8" fillId="0" borderId="9" xfId="68" applyNumberFormat="1" applyFont="1" applyFill="1" applyBorder="1" applyAlignment="1">
      <alignment horizontal="center" vertical="center"/>
    </xf>
    <xf numFmtId="0" fontId="8" fillId="0" borderId="9" xfId="68" applyNumberFormat="1" applyFont="1" applyFill="1" applyBorder="1" applyAlignment="1">
      <alignment horizontal="center" vertical="center" wrapText="1"/>
    </xf>
    <xf numFmtId="0" fontId="8" fillId="0" borderId="11" xfId="68" applyNumberFormat="1" applyFont="1" applyFill="1" applyBorder="1" applyAlignment="1">
      <alignment horizontal="center" vertical="center" wrapText="1"/>
    </xf>
    <xf numFmtId="0" fontId="8" fillId="0" borderId="12" xfId="68" applyNumberFormat="1" applyFont="1" applyFill="1" applyBorder="1" applyAlignment="1" applyProtection="1">
      <alignment horizontal="center" vertical="center" wrapText="1"/>
      <protection/>
    </xf>
    <xf numFmtId="0" fontId="4" fillId="0" borderId="13" xfId="68" applyNumberFormat="1" applyFont="1" applyFill="1" applyBorder="1" applyAlignment="1">
      <alignment horizontal="center" vertical="center"/>
    </xf>
    <xf numFmtId="0" fontId="0" fillId="0" borderId="9" xfId="0" applyFont="1" applyBorder="1" applyAlignment="1">
      <alignment horizontal="center" vertical="center" wrapText="1"/>
    </xf>
    <xf numFmtId="177" fontId="4" fillId="0" borderId="11" xfId="70" applyNumberFormat="1" applyFont="1" applyFill="1" applyBorder="1" applyAlignment="1">
      <alignment horizontal="center" vertical="center"/>
      <protection/>
    </xf>
    <xf numFmtId="177" fontId="4" fillId="0" borderId="14" xfId="70" applyNumberFormat="1" applyFont="1" applyFill="1" applyBorder="1" applyAlignment="1">
      <alignment horizontal="center" vertical="center"/>
      <protection/>
    </xf>
    <xf numFmtId="0" fontId="5" fillId="0" borderId="9" xfId="68" applyNumberFormat="1" applyFont="1" applyFill="1" applyBorder="1" applyAlignment="1">
      <alignment horizontal="left" vertical="center" wrapText="1"/>
    </xf>
    <xf numFmtId="0" fontId="9" fillId="0" borderId="15" xfId="68" applyNumberFormat="1" applyFont="1" applyFill="1" applyBorder="1" applyAlignment="1">
      <alignment horizontal="left" vertical="center" wrapText="1"/>
    </xf>
    <xf numFmtId="0" fontId="5" fillId="0" borderId="9" xfId="68" applyNumberFormat="1" applyFont="1" applyFill="1" applyBorder="1" applyAlignment="1">
      <alignment horizontal="left" vertical="center" wrapText="1"/>
    </xf>
    <xf numFmtId="0" fontId="9" fillId="0" borderId="9" xfId="68" applyNumberFormat="1" applyFont="1" applyFill="1" applyBorder="1" applyAlignment="1">
      <alignment horizontal="left" vertical="center" wrapText="1"/>
    </xf>
    <xf numFmtId="0" fontId="5" fillId="0" borderId="11" xfId="68" applyNumberFormat="1" applyFont="1" applyFill="1" applyBorder="1" applyAlignment="1">
      <alignment horizontal="left" vertical="center" wrapText="1"/>
    </xf>
    <xf numFmtId="0" fontId="5" fillId="0" borderId="12" xfId="68" applyNumberFormat="1" applyFont="1" applyFill="1" applyBorder="1" applyAlignment="1">
      <alignment horizontal="left" vertical="center" wrapText="1"/>
    </xf>
    <xf numFmtId="0" fontId="5" fillId="0" borderId="14" xfId="68" applyNumberFormat="1" applyFont="1" applyFill="1" applyBorder="1" applyAlignment="1">
      <alignment horizontal="left" vertical="center" wrapText="1"/>
    </xf>
    <xf numFmtId="0" fontId="9" fillId="0" borderId="11" xfId="68" applyNumberFormat="1" applyFont="1" applyFill="1" applyBorder="1" applyAlignment="1">
      <alignment horizontal="center" vertical="center" wrapText="1"/>
    </xf>
    <xf numFmtId="0" fontId="9" fillId="0" borderId="12" xfId="68" applyNumberFormat="1" applyFont="1" applyFill="1" applyBorder="1" applyAlignment="1">
      <alignment horizontal="center" vertical="center" wrapText="1"/>
    </xf>
    <xf numFmtId="0" fontId="5" fillId="0" borderId="11" xfId="68" applyNumberFormat="1" applyFont="1" applyFill="1" applyBorder="1" applyAlignment="1">
      <alignment horizontal="left" vertical="center" wrapText="1"/>
    </xf>
    <xf numFmtId="0" fontId="5" fillId="0" borderId="12" xfId="68" applyNumberFormat="1" applyFont="1" applyFill="1" applyBorder="1" applyAlignment="1">
      <alignment horizontal="left" vertical="center" wrapText="1"/>
    </xf>
    <xf numFmtId="0" fontId="5" fillId="0" borderId="14" xfId="68" applyNumberFormat="1" applyFont="1" applyFill="1" applyBorder="1" applyAlignment="1">
      <alignment horizontal="left" vertical="center" wrapText="1"/>
    </xf>
    <xf numFmtId="0" fontId="9" fillId="0" borderId="11" xfId="68" applyNumberFormat="1" applyFont="1" applyFill="1" applyBorder="1" applyAlignment="1">
      <alignment horizontal="center" vertical="center" wrapText="1"/>
    </xf>
    <xf numFmtId="0" fontId="9" fillId="0" borderId="12" xfId="68" applyNumberFormat="1" applyFont="1" applyFill="1" applyBorder="1" applyAlignment="1">
      <alignment horizontal="center" vertical="center" wrapText="1"/>
    </xf>
    <xf numFmtId="0" fontId="3" fillId="0" borderId="9" xfId="68" applyNumberFormat="1" applyFont="1" applyFill="1" applyBorder="1" applyAlignment="1">
      <alignment horizontal="left" vertical="center" wrapText="1"/>
    </xf>
    <xf numFmtId="0" fontId="3" fillId="0" borderId="11" xfId="68" applyNumberFormat="1" applyFont="1" applyFill="1" applyBorder="1" applyAlignment="1">
      <alignment horizontal="left" vertical="center" wrapText="1"/>
    </xf>
    <xf numFmtId="0" fontId="3" fillId="0" borderId="12" xfId="68" applyNumberFormat="1" applyFont="1" applyFill="1" applyBorder="1" applyAlignment="1">
      <alignment horizontal="left" vertical="center" wrapText="1"/>
    </xf>
    <xf numFmtId="0" fontId="3" fillId="0" borderId="14" xfId="68" applyNumberFormat="1" applyFont="1" applyFill="1" applyBorder="1" applyAlignment="1">
      <alignment horizontal="left" vertical="center" wrapText="1"/>
    </xf>
    <xf numFmtId="0" fontId="3" fillId="0" borderId="9" xfId="0" applyFont="1" applyBorder="1" applyAlignment="1">
      <alignment horizontal="left" vertical="center"/>
    </xf>
    <xf numFmtId="0" fontId="10" fillId="0" borderId="9"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0" fillId="0" borderId="16"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6" xfId="0" applyFont="1" applyBorder="1" applyAlignment="1">
      <alignment vertical="top" wrapText="1"/>
    </xf>
    <xf numFmtId="0" fontId="9" fillId="0" borderId="11" xfId="0" applyFont="1" applyBorder="1" applyAlignment="1">
      <alignment vertical="center" wrapText="1"/>
    </xf>
    <xf numFmtId="0" fontId="9" fillId="0" borderId="9" xfId="0" applyFont="1" applyBorder="1" applyAlignment="1">
      <alignment vertical="center" wrapText="1"/>
    </xf>
    <xf numFmtId="0" fontId="9" fillId="0" borderId="0" xfId="69" applyNumberFormat="1" applyFont="1" applyFill="1" applyBorder="1" applyAlignment="1">
      <alignment horizontal="left" vertical="center"/>
      <protection/>
    </xf>
    <xf numFmtId="0" fontId="4" fillId="0" borderId="0" xfId="69" applyNumberFormat="1" applyFont="1" applyFill="1" applyBorder="1" applyAlignment="1">
      <alignment vertical="center"/>
      <protection/>
    </xf>
    <xf numFmtId="0" fontId="9" fillId="0" borderId="0" xfId="71" applyNumberFormat="1" applyFont="1" applyFill="1" applyBorder="1" applyAlignment="1">
      <alignment horizontal="left" vertical="center"/>
      <protection/>
    </xf>
    <xf numFmtId="0" fontId="32"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176" fontId="9" fillId="0" borderId="0" xfId="0" applyNumberFormat="1" applyFont="1" applyAlignment="1">
      <alignment horizontal="left" vertical="center" wrapText="1"/>
    </xf>
    <xf numFmtId="0" fontId="5" fillId="0" borderId="17"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9" fillId="0" borderId="14"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9" fillId="0" borderId="14"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Alignment="1">
      <alignment horizontal="center" vertical="center" wrapText="1"/>
    </xf>
    <xf numFmtId="0" fontId="0" fillId="0" borderId="18" xfId="0" applyFont="1" applyBorder="1" applyAlignment="1">
      <alignment vertical="top" wrapText="1"/>
    </xf>
    <xf numFmtId="0" fontId="9" fillId="0" borderId="0" xfId="71" applyNumberFormat="1" applyFont="1" applyFill="1" applyAlignment="1">
      <alignment horizontal="left" vertical="center"/>
      <protection/>
    </xf>
    <xf numFmtId="0" fontId="32" fillId="0" borderId="0" xfId="71" applyNumberFormat="1" applyFont="1" applyFill="1" applyAlignment="1">
      <alignment horizontal="left" vertical="center"/>
      <protection/>
    </xf>
    <xf numFmtId="0" fontId="32"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60">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 name="常规 3" xfId="72"/>
    <cellStyle name="常规 5"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
  <sheetViews>
    <sheetView tabSelected="1" workbookViewId="0" topLeftCell="A1">
      <selection activeCell="A4" sqref="A4:C4"/>
    </sheetView>
  </sheetViews>
  <sheetFormatPr defaultColWidth="9.00390625" defaultRowHeight="14.25"/>
  <cols>
    <col min="1" max="1" width="4.25390625" style="0" customWidth="1"/>
    <col min="2" max="2" width="18.125" style="27" customWidth="1"/>
    <col min="3" max="3" width="32.75390625" style="27" customWidth="1"/>
    <col min="4" max="4" width="6.875" style="27" customWidth="1"/>
    <col min="5" max="5" width="9.25390625" style="27" customWidth="1"/>
    <col min="6" max="6" width="10.375" style="27" customWidth="1"/>
    <col min="7" max="7" width="15.75390625" style="27" customWidth="1"/>
    <col min="8" max="8" width="15.75390625" style="28" customWidth="1"/>
    <col min="9" max="9" width="31.75390625" style="0" customWidth="1"/>
  </cols>
  <sheetData>
    <row r="1" spans="1:9" ht="27" customHeight="1">
      <c r="A1" s="29" t="s">
        <v>0</v>
      </c>
      <c r="B1" s="29"/>
      <c r="C1" s="29"/>
      <c r="D1" s="29"/>
      <c r="E1" s="29"/>
      <c r="F1" s="29"/>
      <c r="G1" s="29"/>
      <c r="H1" s="29"/>
      <c r="I1" s="29"/>
    </row>
    <row r="2" spans="1:9" ht="24.75" customHeight="1">
      <c r="A2" s="29" t="s">
        <v>1</v>
      </c>
      <c r="B2" s="29"/>
      <c r="C2" s="29"/>
      <c r="D2" s="29"/>
      <c r="E2" s="29"/>
      <c r="F2" s="29"/>
      <c r="G2" s="29"/>
      <c r="H2" s="29"/>
      <c r="I2" s="29"/>
    </row>
    <row r="3" spans="1:9" ht="24.75" customHeight="1">
      <c r="A3" s="30" t="s">
        <v>2</v>
      </c>
      <c r="B3" s="30"/>
      <c r="C3" s="30"/>
      <c r="D3" s="30"/>
      <c r="E3" s="30"/>
      <c r="F3" s="30"/>
      <c r="G3" s="30"/>
      <c r="H3" s="30"/>
      <c r="I3" s="30"/>
    </row>
    <row r="4" spans="1:9" ht="24.75" customHeight="1">
      <c r="A4" s="31" t="s">
        <v>3</v>
      </c>
      <c r="B4" s="31"/>
      <c r="C4" s="31"/>
      <c r="D4" s="32"/>
      <c r="E4" s="33"/>
      <c r="F4" s="33"/>
      <c r="G4" s="34" t="s">
        <v>4</v>
      </c>
      <c r="I4" s="34"/>
    </row>
    <row r="5" spans="1:9" ht="24.75" customHeight="1">
      <c r="A5" s="34" t="s">
        <v>5</v>
      </c>
      <c r="B5" s="34"/>
      <c r="C5" s="34"/>
      <c r="D5" s="33"/>
      <c r="E5" s="33"/>
      <c r="F5" s="33"/>
      <c r="G5" s="34" t="s">
        <v>6</v>
      </c>
      <c r="I5" s="34"/>
    </row>
    <row r="6" spans="1:9" ht="49.5" customHeight="1">
      <c r="A6" s="35" t="s">
        <v>7</v>
      </c>
      <c r="B6" s="36"/>
      <c r="C6" s="30"/>
      <c r="D6" s="33"/>
      <c r="E6" s="33"/>
      <c r="F6" s="33"/>
      <c r="G6" s="37" t="s">
        <v>8</v>
      </c>
      <c r="I6" s="34"/>
    </row>
    <row r="7" spans="1:9" s="23" customFormat="1" ht="36.75" customHeight="1">
      <c r="A7" s="38" t="s">
        <v>9</v>
      </c>
      <c r="B7" s="38" t="s">
        <v>10</v>
      </c>
      <c r="C7" s="38" t="s">
        <v>11</v>
      </c>
      <c r="D7" s="38" t="s">
        <v>12</v>
      </c>
      <c r="E7" s="39" t="s">
        <v>13</v>
      </c>
      <c r="F7" s="39" t="s">
        <v>14</v>
      </c>
      <c r="G7" s="40" t="s">
        <v>15</v>
      </c>
      <c r="H7" s="41"/>
      <c r="I7" s="38" t="s">
        <v>16</v>
      </c>
    </row>
    <row r="8" spans="1:9" s="23" customFormat="1" ht="100.5" customHeight="1">
      <c r="A8" s="42">
        <v>1</v>
      </c>
      <c r="B8" s="43" t="s">
        <v>17</v>
      </c>
      <c r="C8" s="43" t="s">
        <v>18</v>
      </c>
      <c r="D8" s="43" t="s">
        <v>18</v>
      </c>
      <c r="E8" s="43" t="s">
        <v>18</v>
      </c>
      <c r="F8" s="43" t="s">
        <v>18</v>
      </c>
      <c r="G8" s="44">
        <f>'分项报价清单'!G121</f>
        <v>0</v>
      </c>
      <c r="H8" s="45"/>
      <c r="I8" s="85" t="s">
        <v>19</v>
      </c>
    </row>
    <row r="9" spans="1:11" s="24" customFormat="1" ht="39.75" customHeight="1">
      <c r="A9" s="46" t="s">
        <v>20</v>
      </c>
      <c r="B9" s="46"/>
      <c r="C9" s="46"/>
      <c r="D9" s="46"/>
      <c r="E9" s="46"/>
      <c r="F9" s="46"/>
      <c r="G9" s="47"/>
      <c r="H9" s="47"/>
      <c r="I9" s="49"/>
      <c r="J9" s="86"/>
      <c r="K9" s="87"/>
    </row>
    <row r="10" spans="1:11" s="24" customFormat="1" ht="64.5" customHeight="1">
      <c r="A10" s="48" t="s">
        <v>21</v>
      </c>
      <c r="B10" s="48"/>
      <c r="C10" s="48"/>
      <c r="D10" s="48"/>
      <c r="E10" s="48"/>
      <c r="F10" s="48"/>
      <c r="G10" s="49"/>
      <c r="H10" s="49"/>
      <c r="I10" s="49"/>
      <c r="J10" s="86"/>
      <c r="K10" s="87"/>
    </row>
    <row r="11" spans="1:11" s="24" customFormat="1" ht="51.75" customHeight="1">
      <c r="A11" s="50" t="s">
        <v>22</v>
      </c>
      <c r="B11" s="51"/>
      <c r="C11" s="51"/>
      <c r="D11" s="51"/>
      <c r="E11" s="51"/>
      <c r="F11" s="52"/>
      <c r="G11" s="53"/>
      <c r="H11" s="54"/>
      <c r="I11" s="88"/>
      <c r="J11" s="89"/>
      <c r="K11" s="89"/>
    </row>
    <row r="12" spans="1:11" s="24" customFormat="1" ht="42" customHeight="1">
      <c r="A12" s="55" t="s">
        <v>23</v>
      </c>
      <c r="B12" s="56"/>
      <c r="C12" s="56"/>
      <c r="D12" s="56"/>
      <c r="E12" s="56"/>
      <c r="F12" s="57"/>
      <c r="G12" s="58"/>
      <c r="H12" s="59"/>
      <c r="I12" s="90"/>
      <c r="J12" s="89"/>
      <c r="K12" s="89"/>
    </row>
    <row r="13" spans="1:11" s="24" customFormat="1" ht="33.75" customHeight="1">
      <c r="A13" s="60" t="s">
        <v>24</v>
      </c>
      <c r="B13" s="60"/>
      <c r="C13" s="60"/>
      <c r="D13" s="60"/>
      <c r="E13" s="60"/>
      <c r="F13" s="60"/>
      <c r="G13" s="49"/>
      <c r="H13" s="49"/>
      <c r="I13" s="49"/>
      <c r="J13" s="91"/>
      <c r="K13" s="92"/>
    </row>
    <row r="14" spans="1:11" s="24" customFormat="1" ht="33.75" customHeight="1">
      <c r="A14" s="61" t="s">
        <v>25</v>
      </c>
      <c r="B14" s="62"/>
      <c r="C14" s="62"/>
      <c r="D14" s="62"/>
      <c r="E14" s="62"/>
      <c r="F14" s="63"/>
      <c r="G14" s="53"/>
      <c r="H14" s="54"/>
      <c r="I14" s="88"/>
      <c r="J14" s="93"/>
      <c r="K14" s="93"/>
    </row>
    <row r="15" spans="1:9" s="25" customFormat="1" ht="30" customHeight="1">
      <c r="A15" s="64" t="s">
        <v>26</v>
      </c>
      <c r="B15" s="64"/>
      <c r="C15" s="64"/>
      <c r="D15" s="64"/>
      <c r="E15" s="64"/>
      <c r="F15" s="64"/>
      <c r="G15" s="65" t="s">
        <v>27</v>
      </c>
      <c r="H15" s="66"/>
      <c r="I15" s="66"/>
    </row>
    <row r="16" spans="1:9" s="25" customFormat="1" ht="30" customHeight="1">
      <c r="A16" s="64" t="s">
        <v>28</v>
      </c>
      <c r="B16" s="64"/>
      <c r="C16" s="64"/>
      <c r="D16" s="64"/>
      <c r="E16" s="64"/>
      <c r="F16" s="64"/>
      <c r="G16" s="67">
        <f>G8</f>
        <v>0</v>
      </c>
      <c r="H16" s="67"/>
      <c r="I16" s="67"/>
    </row>
    <row r="17" spans="1:9" s="25" customFormat="1" ht="45" customHeight="1">
      <c r="A17" s="68" t="s">
        <v>29</v>
      </c>
      <c r="B17" s="68"/>
      <c r="C17" s="68"/>
      <c r="D17" s="68"/>
      <c r="E17" s="68"/>
      <c r="F17" s="68"/>
      <c r="G17" s="49"/>
      <c r="H17" s="49"/>
      <c r="I17" s="49"/>
    </row>
    <row r="18" spans="1:9" ht="37.5" customHeight="1">
      <c r="A18" s="69" t="s">
        <v>30</v>
      </c>
      <c r="B18" s="70"/>
      <c r="C18" s="71"/>
      <c r="D18" s="71"/>
      <c r="E18" s="71"/>
      <c r="F18" s="71"/>
      <c r="G18" s="70"/>
      <c r="H18" s="72"/>
      <c r="I18" s="94"/>
    </row>
    <row r="19" spans="1:9" ht="45.75" customHeight="1">
      <c r="A19" s="73"/>
      <c r="B19" s="70"/>
      <c r="C19" s="71"/>
      <c r="D19" s="71"/>
      <c r="E19" s="71"/>
      <c r="F19" s="71"/>
      <c r="G19" s="70"/>
      <c r="H19" s="72"/>
      <c r="I19" s="94"/>
    </row>
    <row r="20" spans="1:9" ht="27" customHeight="1">
      <c r="A20" s="74" t="s">
        <v>31</v>
      </c>
      <c r="B20" s="75"/>
      <c r="C20" s="75"/>
      <c r="D20" s="75"/>
      <c r="E20" s="75"/>
      <c r="F20" s="75"/>
      <c r="G20" s="75"/>
      <c r="H20" s="75"/>
      <c r="I20" s="75"/>
    </row>
    <row r="21" spans="1:8" ht="19.5" customHeight="1">
      <c r="A21" s="76" t="s">
        <v>32</v>
      </c>
      <c r="B21" s="76"/>
      <c r="C21" s="76"/>
      <c r="D21" s="76"/>
      <c r="E21" s="76"/>
      <c r="F21" s="76"/>
      <c r="G21" s="76"/>
      <c r="H21" s="77"/>
    </row>
    <row r="22" spans="1:14" ht="19.5" customHeight="1">
      <c r="A22" s="78" t="s">
        <v>33</v>
      </c>
      <c r="B22" s="78"/>
      <c r="C22" s="78"/>
      <c r="D22" s="78"/>
      <c r="E22" s="78"/>
      <c r="F22" s="78"/>
      <c r="G22" s="78"/>
      <c r="H22" s="78"/>
      <c r="I22" s="78"/>
      <c r="J22" s="78"/>
      <c r="K22" s="78"/>
      <c r="L22" s="78"/>
      <c r="M22" s="26"/>
      <c r="N22" s="26"/>
    </row>
    <row r="23" spans="1:12" s="26" customFormat="1" ht="19.5" customHeight="1">
      <c r="A23" s="78" t="s">
        <v>34</v>
      </c>
      <c r="B23" s="78"/>
      <c r="C23" s="78"/>
      <c r="D23" s="78"/>
      <c r="E23" s="78"/>
      <c r="F23" s="78"/>
      <c r="G23" s="78"/>
      <c r="H23" s="78"/>
      <c r="I23" s="78"/>
      <c r="J23" s="95"/>
      <c r="K23" s="95"/>
      <c r="L23" s="95"/>
    </row>
    <row r="24" spans="1:12" s="25" customFormat="1" ht="19.5" customHeight="1">
      <c r="A24" s="79" t="s">
        <v>35</v>
      </c>
      <c r="B24" s="79"/>
      <c r="C24" s="79"/>
      <c r="D24" s="79"/>
      <c r="E24" s="79"/>
      <c r="F24" s="79"/>
      <c r="G24" s="79"/>
      <c r="H24" s="79"/>
      <c r="I24" s="79"/>
      <c r="J24" s="96"/>
      <c r="K24" s="96"/>
      <c r="L24" s="97"/>
    </row>
    <row r="25" spans="1:12" s="25" customFormat="1" ht="19.5" customHeight="1">
      <c r="A25" s="80" t="s">
        <v>36</v>
      </c>
      <c r="B25" s="80"/>
      <c r="C25" s="80"/>
      <c r="D25" s="80"/>
      <c r="E25" s="80"/>
      <c r="F25" s="80"/>
      <c r="G25" s="80"/>
      <c r="H25" s="80"/>
      <c r="I25" s="80"/>
      <c r="J25" s="80"/>
      <c r="K25" s="80"/>
      <c r="L25" s="98"/>
    </row>
    <row r="26" spans="1:11" s="25" customFormat="1" ht="19.5" customHeight="1">
      <c r="A26" s="81" t="s">
        <v>37</v>
      </c>
      <c r="B26" s="81"/>
      <c r="C26" s="81"/>
      <c r="D26" s="81"/>
      <c r="E26" s="81"/>
      <c r="F26" s="81"/>
      <c r="G26" s="81"/>
      <c r="H26" s="81"/>
      <c r="I26" s="81"/>
      <c r="J26" s="99"/>
      <c r="K26" s="99"/>
    </row>
    <row r="27" spans="1:11" s="25" customFormat="1" ht="19.5" customHeight="1">
      <c r="A27" s="81" t="s">
        <v>38</v>
      </c>
      <c r="B27" s="81"/>
      <c r="C27" s="81"/>
      <c r="D27" s="81"/>
      <c r="E27" s="81"/>
      <c r="F27" s="81"/>
      <c r="G27" s="81"/>
      <c r="H27" s="81"/>
      <c r="I27" s="99"/>
      <c r="J27" s="99"/>
      <c r="K27" s="100"/>
    </row>
    <row r="28" spans="1:9" ht="37.5" customHeight="1">
      <c r="A28" s="82" t="s">
        <v>39</v>
      </c>
      <c r="B28" s="83"/>
      <c r="C28" s="83"/>
      <c r="D28" s="83"/>
      <c r="E28" s="83"/>
      <c r="F28" s="83"/>
      <c r="G28" s="83"/>
      <c r="H28" s="84"/>
      <c r="I28" s="82"/>
    </row>
  </sheetData>
  <sheetProtection/>
  <mergeCells count="33">
    <mergeCell ref="A1:I1"/>
    <mergeCell ref="A2:I2"/>
    <mergeCell ref="A3:I3"/>
    <mergeCell ref="A4:C4"/>
    <mergeCell ref="A6:C6"/>
    <mergeCell ref="G7:H7"/>
    <mergeCell ref="G8:H8"/>
    <mergeCell ref="A9:F9"/>
    <mergeCell ref="G9:I9"/>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20:I20"/>
    <mergeCell ref="A21:G21"/>
    <mergeCell ref="A22:L22"/>
    <mergeCell ref="A23:L23"/>
    <mergeCell ref="A24:L24"/>
    <mergeCell ref="A27:K27"/>
    <mergeCell ref="A28:I28"/>
    <mergeCell ref="A18:I19"/>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I124"/>
  <sheetViews>
    <sheetView zoomScaleSheetLayoutView="100" workbookViewId="0" topLeftCell="A1">
      <pane ySplit="2" topLeftCell="A3" activePane="bottomLeft" state="frozen"/>
      <selection pane="bottomLeft" activeCell="K112" sqref="K112"/>
    </sheetView>
  </sheetViews>
  <sheetFormatPr defaultColWidth="8.75390625" defaultRowHeight="14.25"/>
  <cols>
    <col min="2" max="2" width="33.50390625" style="0" customWidth="1"/>
    <col min="3" max="3" width="15.75390625" style="0" customWidth="1"/>
    <col min="4" max="4" width="23.75390625" style="0" customWidth="1"/>
    <col min="5" max="5" width="9.625" style="0" customWidth="1"/>
    <col min="6" max="6" width="10.00390625" style="0" customWidth="1"/>
    <col min="7" max="8" width="10.875" style="2" customWidth="1"/>
    <col min="9" max="9" width="10.875" style="0" customWidth="1"/>
  </cols>
  <sheetData>
    <row r="1" spans="1:9" ht="54" customHeight="1">
      <c r="A1" s="3" t="s">
        <v>40</v>
      </c>
      <c r="B1" s="3"/>
      <c r="C1" s="3"/>
      <c r="D1" s="3"/>
      <c r="E1" s="3"/>
      <c r="F1" s="3"/>
      <c r="G1" s="3"/>
      <c r="H1" s="3"/>
      <c r="I1" s="3"/>
    </row>
    <row r="2" spans="1:9" ht="36.75" customHeight="1">
      <c r="A2" s="4" t="s">
        <v>9</v>
      </c>
      <c r="B2" s="5" t="s">
        <v>10</v>
      </c>
      <c r="C2" s="5" t="s">
        <v>11</v>
      </c>
      <c r="D2" s="5" t="s">
        <v>12</v>
      </c>
      <c r="E2" s="5" t="s">
        <v>13</v>
      </c>
      <c r="F2" s="5" t="s">
        <v>14</v>
      </c>
      <c r="G2" s="6" t="s">
        <v>41</v>
      </c>
      <c r="H2" s="6" t="s">
        <v>42</v>
      </c>
      <c r="I2" s="6" t="s">
        <v>16</v>
      </c>
    </row>
    <row r="3" spans="1:9" s="1" customFormat="1" ht="19.5" customHeight="1">
      <c r="A3" s="7">
        <v>1</v>
      </c>
      <c r="B3" s="8" t="s">
        <v>43</v>
      </c>
      <c r="C3" s="9" t="s">
        <v>44</v>
      </c>
      <c r="D3" s="8"/>
      <c r="E3" s="10">
        <v>0.0044444444444444444</v>
      </c>
      <c r="F3" s="11" t="s">
        <v>45</v>
      </c>
      <c r="G3" s="12"/>
      <c r="H3" s="12">
        <f>G3*E3</f>
        <v>0</v>
      </c>
      <c r="I3" s="14"/>
    </row>
    <row r="4" spans="1:9" s="1" customFormat="1" ht="19.5" customHeight="1">
      <c r="A4" s="7">
        <v>2</v>
      </c>
      <c r="B4" s="8" t="s">
        <v>43</v>
      </c>
      <c r="C4" s="9" t="s">
        <v>46</v>
      </c>
      <c r="D4" s="8"/>
      <c r="E4" s="10">
        <v>0.0044444444444444444</v>
      </c>
      <c r="F4" s="11" t="s">
        <v>45</v>
      </c>
      <c r="G4" s="13"/>
      <c r="H4" s="12">
        <f aca="true" t="shared" si="0" ref="H4:H67">G4*E4</f>
        <v>0</v>
      </c>
      <c r="I4" s="14"/>
    </row>
    <row r="5" spans="1:9" s="1" customFormat="1" ht="19.5" customHeight="1">
      <c r="A5" s="7">
        <v>3</v>
      </c>
      <c r="B5" s="8" t="s">
        <v>47</v>
      </c>
      <c r="C5" s="9" t="s">
        <v>48</v>
      </c>
      <c r="D5" s="8"/>
      <c r="E5" s="10">
        <v>0.013333333333333334</v>
      </c>
      <c r="F5" s="11" t="s">
        <v>45</v>
      </c>
      <c r="G5" s="13"/>
      <c r="H5" s="12">
        <f t="shared" si="0"/>
        <v>0</v>
      </c>
      <c r="I5" s="14"/>
    </row>
    <row r="6" spans="1:9" s="1" customFormat="1" ht="19.5" customHeight="1">
      <c r="A6" s="7">
        <v>4</v>
      </c>
      <c r="B6" s="8" t="s">
        <v>49</v>
      </c>
      <c r="C6" s="9" t="s">
        <v>50</v>
      </c>
      <c r="D6" s="8"/>
      <c r="E6" s="10">
        <v>0.0044444444444444444</v>
      </c>
      <c r="F6" s="11" t="s">
        <v>45</v>
      </c>
      <c r="G6" s="13"/>
      <c r="H6" s="12">
        <f t="shared" si="0"/>
        <v>0</v>
      </c>
      <c r="I6" s="14"/>
    </row>
    <row r="7" spans="1:9" s="1" customFormat="1" ht="19.5" customHeight="1">
      <c r="A7" s="7">
        <v>5</v>
      </c>
      <c r="B7" s="8" t="s">
        <v>51</v>
      </c>
      <c r="C7" s="9" t="s">
        <v>52</v>
      </c>
      <c r="D7" s="8"/>
      <c r="E7" s="10">
        <v>0.0044444444444444444</v>
      </c>
      <c r="F7" s="11" t="s">
        <v>45</v>
      </c>
      <c r="G7" s="13"/>
      <c r="H7" s="12">
        <f t="shared" si="0"/>
        <v>0</v>
      </c>
      <c r="I7" s="14"/>
    </row>
    <row r="8" spans="1:9" s="1" customFormat="1" ht="19.5" customHeight="1">
      <c r="A8" s="7">
        <v>6</v>
      </c>
      <c r="B8" s="8" t="s">
        <v>51</v>
      </c>
      <c r="C8" s="9" t="s">
        <v>50</v>
      </c>
      <c r="D8" s="8"/>
      <c r="E8" s="10">
        <v>0.022222222222222223</v>
      </c>
      <c r="F8" s="11" t="s">
        <v>45</v>
      </c>
      <c r="G8" s="13"/>
      <c r="H8" s="12">
        <f t="shared" si="0"/>
        <v>0</v>
      </c>
      <c r="I8" s="14"/>
    </row>
    <row r="9" spans="1:9" s="1" customFormat="1" ht="19.5" customHeight="1">
      <c r="A9" s="7">
        <v>7</v>
      </c>
      <c r="B9" s="8" t="s">
        <v>53</v>
      </c>
      <c r="C9" s="9" t="s">
        <v>54</v>
      </c>
      <c r="D9" s="8"/>
      <c r="E9" s="10">
        <v>0.0044444444444444444</v>
      </c>
      <c r="F9" s="11" t="s">
        <v>45</v>
      </c>
      <c r="G9" s="13"/>
      <c r="H9" s="12">
        <f t="shared" si="0"/>
        <v>0</v>
      </c>
      <c r="I9" s="14"/>
    </row>
    <row r="10" spans="1:9" s="1" customFormat="1" ht="19.5" customHeight="1">
      <c r="A10" s="7">
        <v>8</v>
      </c>
      <c r="B10" s="8" t="s">
        <v>55</v>
      </c>
      <c r="C10" s="9" t="s">
        <v>56</v>
      </c>
      <c r="D10" s="8"/>
      <c r="E10" s="10">
        <v>0.0044444444444444444</v>
      </c>
      <c r="F10" s="11" t="s">
        <v>45</v>
      </c>
      <c r="G10" s="13"/>
      <c r="H10" s="12">
        <f t="shared" si="0"/>
        <v>0</v>
      </c>
      <c r="I10" s="14"/>
    </row>
    <row r="11" spans="1:9" s="1" customFormat="1" ht="19.5" customHeight="1">
      <c r="A11" s="7">
        <v>9</v>
      </c>
      <c r="B11" s="8" t="s">
        <v>55</v>
      </c>
      <c r="C11" s="9" t="s">
        <v>57</v>
      </c>
      <c r="D11" s="8"/>
      <c r="E11" s="10">
        <v>0.008888888888888889</v>
      </c>
      <c r="F11" s="11" t="s">
        <v>45</v>
      </c>
      <c r="G11" s="13"/>
      <c r="H11" s="12">
        <f t="shared" si="0"/>
        <v>0</v>
      </c>
      <c r="I11" s="14"/>
    </row>
    <row r="12" spans="1:9" s="1" customFormat="1" ht="19.5" customHeight="1">
      <c r="A12" s="7">
        <v>10</v>
      </c>
      <c r="B12" s="8" t="s">
        <v>58</v>
      </c>
      <c r="C12" s="9" t="s">
        <v>54</v>
      </c>
      <c r="D12" s="8"/>
      <c r="E12" s="10">
        <v>0.0044444444444444444</v>
      </c>
      <c r="F12" s="11" t="s">
        <v>45</v>
      </c>
      <c r="G12" s="13"/>
      <c r="H12" s="12">
        <f t="shared" si="0"/>
        <v>0</v>
      </c>
      <c r="I12" s="14"/>
    </row>
    <row r="13" spans="1:9" s="1" customFormat="1" ht="19.5" customHeight="1">
      <c r="A13" s="7">
        <v>11</v>
      </c>
      <c r="B13" s="8" t="s">
        <v>59</v>
      </c>
      <c r="C13" s="9" t="s">
        <v>60</v>
      </c>
      <c r="D13" s="8"/>
      <c r="E13" s="10">
        <v>0.0044444444444444444</v>
      </c>
      <c r="F13" s="11" t="s">
        <v>45</v>
      </c>
      <c r="G13" s="13"/>
      <c r="H13" s="12">
        <f t="shared" si="0"/>
        <v>0</v>
      </c>
      <c r="I13" s="14"/>
    </row>
    <row r="14" spans="1:9" s="1" customFormat="1" ht="19.5" customHeight="1">
      <c r="A14" s="7">
        <v>12</v>
      </c>
      <c r="B14" s="8" t="s">
        <v>61</v>
      </c>
      <c r="C14" s="9" t="s">
        <v>62</v>
      </c>
      <c r="D14" s="8" t="s">
        <v>63</v>
      </c>
      <c r="E14" s="10">
        <v>0.0044444444444444444</v>
      </c>
      <c r="F14" s="11" t="s">
        <v>45</v>
      </c>
      <c r="G14" s="13"/>
      <c r="H14" s="12">
        <f t="shared" si="0"/>
        <v>0</v>
      </c>
      <c r="I14" s="14"/>
    </row>
    <row r="15" spans="1:9" s="1" customFormat="1" ht="19.5" customHeight="1">
      <c r="A15" s="7">
        <v>13</v>
      </c>
      <c r="B15" s="8" t="s">
        <v>61</v>
      </c>
      <c r="C15" s="9" t="s">
        <v>64</v>
      </c>
      <c r="D15" s="8" t="s">
        <v>65</v>
      </c>
      <c r="E15" s="10">
        <v>0.0044444444444444444</v>
      </c>
      <c r="F15" s="11" t="s">
        <v>45</v>
      </c>
      <c r="G15" s="13"/>
      <c r="H15" s="12">
        <f t="shared" si="0"/>
        <v>0</v>
      </c>
      <c r="I15" s="14"/>
    </row>
    <row r="16" spans="1:9" s="1" customFormat="1" ht="19.5" customHeight="1">
      <c r="A16" s="7">
        <v>14</v>
      </c>
      <c r="B16" s="8" t="s">
        <v>66</v>
      </c>
      <c r="C16" s="9" t="s">
        <v>67</v>
      </c>
      <c r="D16" s="8" t="s">
        <v>68</v>
      </c>
      <c r="E16" s="10">
        <v>0.0044444444444444444</v>
      </c>
      <c r="F16" s="11" t="s">
        <v>45</v>
      </c>
      <c r="G16" s="13"/>
      <c r="H16" s="12">
        <f t="shared" si="0"/>
        <v>0</v>
      </c>
      <c r="I16" s="14"/>
    </row>
    <row r="17" spans="1:9" s="1" customFormat="1" ht="19.5" customHeight="1">
      <c r="A17" s="7">
        <v>15</v>
      </c>
      <c r="B17" s="8" t="s">
        <v>69</v>
      </c>
      <c r="C17" s="9" t="s">
        <v>70</v>
      </c>
      <c r="D17" s="8" t="s">
        <v>68</v>
      </c>
      <c r="E17" s="10">
        <v>0.022222222222222223</v>
      </c>
      <c r="F17" s="11" t="s">
        <v>45</v>
      </c>
      <c r="G17" s="13"/>
      <c r="H17" s="12">
        <f t="shared" si="0"/>
        <v>0</v>
      </c>
      <c r="I17" s="14"/>
    </row>
    <row r="18" spans="1:9" s="1" customFormat="1" ht="19.5" customHeight="1">
      <c r="A18" s="7">
        <v>16</v>
      </c>
      <c r="B18" s="8" t="s">
        <v>71</v>
      </c>
      <c r="C18" s="9" t="s">
        <v>64</v>
      </c>
      <c r="D18" s="8"/>
      <c r="E18" s="10">
        <v>0.0044444444444444444</v>
      </c>
      <c r="F18" s="11" t="s">
        <v>45</v>
      </c>
      <c r="G18" s="13"/>
      <c r="H18" s="12">
        <f t="shared" si="0"/>
        <v>0</v>
      </c>
      <c r="I18" s="14"/>
    </row>
    <row r="19" spans="1:9" s="1" customFormat="1" ht="19.5" customHeight="1">
      <c r="A19" s="7">
        <v>17</v>
      </c>
      <c r="B19" s="8" t="s">
        <v>72</v>
      </c>
      <c r="C19" s="9" t="s">
        <v>73</v>
      </c>
      <c r="D19" s="8" t="s">
        <v>74</v>
      </c>
      <c r="E19" s="10">
        <v>0.0044444444444444444</v>
      </c>
      <c r="F19" s="11" t="s">
        <v>45</v>
      </c>
      <c r="G19" s="13"/>
      <c r="H19" s="12">
        <f t="shared" si="0"/>
        <v>0</v>
      </c>
      <c r="I19" s="14"/>
    </row>
    <row r="20" spans="1:9" s="1" customFormat="1" ht="19.5" customHeight="1">
      <c r="A20" s="7">
        <v>18</v>
      </c>
      <c r="B20" s="8" t="s">
        <v>75</v>
      </c>
      <c r="C20" s="9" t="s">
        <v>64</v>
      </c>
      <c r="D20" s="8"/>
      <c r="E20" s="10">
        <v>0.0044444444444444444</v>
      </c>
      <c r="F20" s="11" t="s">
        <v>45</v>
      </c>
      <c r="G20" s="13"/>
      <c r="H20" s="12">
        <f t="shared" si="0"/>
        <v>0</v>
      </c>
      <c r="I20" s="14"/>
    </row>
    <row r="21" spans="1:9" s="1" customFormat="1" ht="19.5" customHeight="1">
      <c r="A21" s="7">
        <v>19</v>
      </c>
      <c r="B21" s="8" t="s">
        <v>76</v>
      </c>
      <c r="C21" s="9" t="s">
        <v>62</v>
      </c>
      <c r="D21" s="8" t="s">
        <v>62</v>
      </c>
      <c r="E21" s="10">
        <v>0.022222222222222223</v>
      </c>
      <c r="F21" s="11" t="s">
        <v>45</v>
      </c>
      <c r="G21" s="13"/>
      <c r="H21" s="12">
        <f t="shared" si="0"/>
        <v>0</v>
      </c>
      <c r="I21" s="14"/>
    </row>
    <row r="22" spans="1:9" s="1" customFormat="1" ht="19.5" customHeight="1">
      <c r="A22" s="7">
        <v>20</v>
      </c>
      <c r="B22" s="8" t="s">
        <v>76</v>
      </c>
      <c r="C22" s="9" t="s">
        <v>77</v>
      </c>
      <c r="D22" s="8" t="s">
        <v>77</v>
      </c>
      <c r="E22" s="10">
        <v>0.0044444444444444444</v>
      </c>
      <c r="F22" s="11" t="s">
        <v>45</v>
      </c>
      <c r="G22" s="13"/>
      <c r="H22" s="12">
        <f t="shared" si="0"/>
        <v>0</v>
      </c>
      <c r="I22" s="14"/>
    </row>
    <row r="23" spans="1:9" s="1" customFormat="1" ht="19.5" customHeight="1">
      <c r="A23" s="7">
        <v>21</v>
      </c>
      <c r="B23" s="8" t="s">
        <v>76</v>
      </c>
      <c r="C23" s="9" t="s">
        <v>78</v>
      </c>
      <c r="D23" s="8" t="s">
        <v>78</v>
      </c>
      <c r="E23" s="10">
        <v>0.017777777777777778</v>
      </c>
      <c r="F23" s="11" t="s">
        <v>45</v>
      </c>
      <c r="G23" s="13"/>
      <c r="H23" s="12">
        <f t="shared" si="0"/>
        <v>0</v>
      </c>
      <c r="I23" s="14"/>
    </row>
    <row r="24" spans="1:9" s="1" customFormat="1" ht="19.5" customHeight="1">
      <c r="A24" s="7">
        <v>22</v>
      </c>
      <c r="B24" s="8" t="s">
        <v>79</v>
      </c>
      <c r="C24" s="9" t="s">
        <v>80</v>
      </c>
      <c r="D24" s="8" t="s">
        <v>80</v>
      </c>
      <c r="E24" s="10">
        <v>0.0044444444444444444</v>
      </c>
      <c r="F24" s="11" t="s">
        <v>45</v>
      </c>
      <c r="G24" s="13"/>
      <c r="H24" s="12">
        <f t="shared" si="0"/>
        <v>0</v>
      </c>
      <c r="I24" s="14"/>
    </row>
    <row r="25" spans="1:9" s="1" customFormat="1" ht="19.5" customHeight="1">
      <c r="A25" s="7">
        <v>23</v>
      </c>
      <c r="B25" s="8" t="s">
        <v>81</v>
      </c>
      <c r="C25" s="9" t="s">
        <v>80</v>
      </c>
      <c r="D25" s="8" t="s">
        <v>82</v>
      </c>
      <c r="E25" s="10">
        <v>0.0044444444444444444</v>
      </c>
      <c r="F25" s="11" t="s">
        <v>45</v>
      </c>
      <c r="G25" s="13"/>
      <c r="H25" s="12">
        <f t="shared" si="0"/>
        <v>0</v>
      </c>
      <c r="I25" s="14"/>
    </row>
    <row r="26" spans="1:9" s="1" customFormat="1" ht="19.5" customHeight="1">
      <c r="A26" s="7">
        <v>24</v>
      </c>
      <c r="B26" s="8" t="s">
        <v>83</v>
      </c>
      <c r="C26" s="9" t="s">
        <v>80</v>
      </c>
      <c r="D26" s="8" t="s">
        <v>80</v>
      </c>
      <c r="E26" s="10">
        <v>0.0044444444444444444</v>
      </c>
      <c r="F26" s="11" t="s">
        <v>45</v>
      </c>
      <c r="G26" s="13"/>
      <c r="H26" s="12">
        <f t="shared" si="0"/>
        <v>0</v>
      </c>
      <c r="I26" s="14"/>
    </row>
    <row r="27" spans="1:9" s="1" customFormat="1" ht="19.5" customHeight="1">
      <c r="A27" s="7">
        <v>25</v>
      </c>
      <c r="B27" s="8" t="s">
        <v>83</v>
      </c>
      <c r="C27" s="9" t="s">
        <v>62</v>
      </c>
      <c r="D27" s="8" t="s">
        <v>62</v>
      </c>
      <c r="E27" s="10">
        <v>0.10222222222222223</v>
      </c>
      <c r="F27" s="11" t="s">
        <v>45</v>
      </c>
      <c r="G27" s="13"/>
      <c r="H27" s="12">
        <f t="shared" si="0"/>
        <v>0</v>
      </c>
      <c r="I27" s="14"/>
    </row>
    <row r="28" spans="1:9" s="1" customFormat="1" ht="19.5" customHeight="1">
      <c r="A28" s="7">
        <v>26</v>
      </c>
      <c r="B28" s="8" t="s">
        <v>83</v>
      </c>
      <c r="C28" s="9" t="s">
        <v>77</v>
      </c>
      <c r="D28" s="8" t="s">
        <v>77</v>
      </c>
      <c r="E28" s="10">
        <v>0.0044444444444444444</v>
      </c>
      <c r="F28" s="11" t="s">
        <v>45</v>
      </c>
      <c r="G28" s="13"/>
      <c r="H28" s="12">
        <f t="shared" si="0"/>
        <v>0</v>
      </c>
      <c r="I28" s="14"/>
    </row>
    <row r="29" spans="1:9" s="1" customFormat="1" ht="19.5" customHeight="1">
      <c r="A29" s="7">
        <v>27</v>
      </c>
      <c r="B29" s="8" t="s">
        <v>83</v>
      </c>
      <c r="C29" s="9" t="s">
        <v>64</v>
      </c>
      <c r="D29" s="8" t="s">
        <v>64</v>
      </c>
      <c r="E29" s="10">
        <v>0.008888888888888889</v>
      </c>
      <c r="F29" s="11" t="s">
        <v>45</v>
      </c>
      <c r="G29" s="13"/>
      <c r="H29" s="12">
        <f t="shared" si="0"/>
        <v>0</v>
      </c>
      <c r="I29" s="14"/>
    </row>
    <row r="30" spans="1:9" s="1" customFormat="1" ht="19.5" customHeight="1">
      <c r="A30" s="7">
        <v>28</v>
      </c>
      <c r="B30" s="8" t="s">
        <v>83</v>
      </c>
      <c r="C30" s="9" t="s">
        <v>78</v>
      </c>
      <c r="D30" s="8" t="s">
        <v>78</v>
      </c>
      <c r="E30" s="10">
        <v>0.0044444444444444444</v>
      </c>
      <c r="F30" s="11" t="s">
        <v>45</v>
      </c>
      <c r="G30" s="13"/>
      <c r="H30" s="12">
        <f t="shared" si="0"/>
        <v>0</v>
      </c>
      <c r="I30" s="14"/>
    </row>
    <row r="31" spans="1:9" s="1" customFormat="1" ht="19.5" customHeight="1">
      <c r="A31" s="7">
        <v>29</v>
      </c>
      <c r="B31" s="8" t="s">
        <v>84</v>
      </c>
      <c r="C31" s="9" t="s">
        <v>62</v>
      </c>
      <c r="D31" s="8" t="s">
        <v>85</v>
      </c>
      <c r="E31" s="10">
        <v>0.022222222222222223</v>
      </c>
      <c r="F31" s="11" t="s">
        <v>45</v>
      </c>
      <c r="G31" s="13"/>
      <c r="H31" s="12">
        <f t="shared" si="0"/>
        <v>0</v>
      </c>
      <c r="I31" s="14"/>
    </row>
    <row r="32" spans="1:9" s="1" customFormat="1" ht="19.5" customHeight="1">
      <c r="A32" s="7">
        <v>30</v>
      </c>
      <c r="B32" s="8" t="s">
        <v>86</v>
      </c>
      <c r="C32" s="9" t="s">
        <v>62</v>
      </c>
      <c r="D32" s="8" t="s">
        <v>62</v>
      </c>
      <c r="E32" s="10">
        <v>0.0044444444444444444</v>
      </c>
      <c r="F32" s="11" t="s">
        <v>45</v>
      </c>
      <c r="G32" s="13"/>
      <c r="H32" s="12">
        <f t="shared" si="0"/>
        <v>0</v>
      </c>
      <c r="I32" s="14"/>
    </row>
    <row r="33" spans="1:9" s="1" customFormat="1" ht="19.5" customHeight="1">
      <c r="A33" s="7">
        <v>31</v>
      </c>
      <c r="B33" s="8" t="s">
        <v>86</v>
      </c>
      <c r="C33" s="9" t="s">
        <v>77</v>
      </c>
      <c r="D33" s="8" t="s">
        <v>67</v>
      </c>
      <c r="E33" s="10">
        <v>0.0044444444444444444</v>
      </c>
      <c r="F33" s="11" t="s">
        <v>45</v>
      </c>
      <c r="G33" s="13"/>
      <c r="H33" s="12">
        <f t="shared" si="0"/>
        <v>0</v>
      </c>
      <c r="I33" s="14"/>
    </row>
    <row r="34" spans="1:9" s="1" customFormat="1" ht="19.5" customHeight="1">
      <c r="A34" s="7">
        <v>32</v>
      </c>
      <c r="B34" s="8" t="s">
        <v>86</v>
      </c>
      <c r="C34" s="9" t="s">
        <v>64</v>
      </c>
      <c r="D34" s="8" t="s">
        <v>70</v>
      </c>
      <c r="E34" s="10">
        <v>0.008888888888888889</v>
      </c>
      <c r="F34" s="11" t="s">
        <v>45</v>
      </c>
      <c r="G34" s="13"/>
      <c r="H34" s="12">
        <f t="shared" si="0"/>
        <v>0</v>
      </c>
      <c r="I34" s="14"/>
    </row>
    <row r="35" spans="1:9" s="1" customFormat="1" ht="19.5" customHeight="1">
      <c r="A35" s="7">
        <v>33</v>
      </c>
      <c r="B35" s="8" t="s">
        <v>86</v>
      </c>
      <c r="C35" s="9" t="s">
        <v>78</v>
      </c>
      <c r="D35" s="8" t="s">
        <v>78</v>
      </c>
      <c r="E35" s="10">
        <v>0.0044444444444444444</v>
      </c>
      <c r="F35" s="11" t="s">
        <v>45</v>
      </c>
      <c r="G35" s="13"/>
      <c r="H35" s="12">
        <f t="shared" si="0"/>
        <v>0</v>
      </c>
      <c r="I35" s="14"/>
    </row>
    <row r="36" spans="1:9" s="1" customFormat="1" ht="19.5" customHeight="1">
      <c r="A36" s="7">
        <v>34</v>
      </c>
      <c r="B36" s="8" t="s">
        <v>87</v>
      </c>
      <c r="C36" s="9" t="s">
        <v>80</v>
      </c>
      <c r="D36" s="8" t="s">
        <v>80</v>
      </c>
      <c r="E36" s="10">
        <v>0.035555555555555556</v>
      </c>
      <c r="F36" s="11" t="s">
        <v>45</v>
      </c>
      <c r="G36" s="13"/>
      <c r="H36" s="12">
        <f t="shared" si="0"/>
        <v>0</v>
      </c>
      <c r="I36" s="14"/>
    </row>
    <row r="37" spans="1:9" s="1" customFormat="1" ht="19.5" customHeight="1">
      <c r="A37" s="7">
        <v>35</v>
      </c>
      <c r="B37" s="8" t="s">
        <v>87</v>
      </c>
      <c r="C37" s="9" t="s">
        <v>62</v>
      </c>
      <c r="D37" s="8" t="s">
        <v>62</v>
      </c>
      <c r="E37" s="10">
        <v>0.0044444444444444444</v>
      </c>
      <c r="F37" s="11" t="s">
        <v>45</v>
      </c>
      <c r="G37" s="13"/>
      <c r="H37" s="12">
        <f t="shared" si="0"/>
        <v>0</v>
      </c>
      <c r="I37" s="14"/>
    </row>
    <row r="38" spans="1:9" s="1" customFormat="1" ht="19.5" customHeight="1">
      <c r="A38" s="7">
        <v>36</v>
      </c>
      <c r="B38" s="8" t="s">
        <v>87</v>
      </c>
      <c r="C38" s="9" t="s">
        <v>77</v>
      </c>
      <c r="D38" s="8" t="s">
        <v>77</v>
      </c>
      <c r="E38" s="10">
        <v>0.0044444444444444444</v>
      </c>
      <c r="F38" s="11" t="s">
        <v>45</v>
      </c>
      <c r="G38" s="13"/>
      <c r="H38" s="12">
        <f t="shared" si="0"/>
        <v>0</v>
      </c>
      <c r="I38" s="14"/>
    </row>
    <row r="39" spans="1:9" s="1" customFormat="1" ht="19.5" customHeight="1">
      <c r="A39" s="7">
        <v>37</v>
      </c>
      <c r="B39" s="8" t="s">
        <v>87</v>
      </c>
      <c r="C39" s="9" t="s">
        <v>64</v>
      </c>
      <c r="D39" s="8" t="s">
        <v>64</v>
      </c>
      <c r="E39" s="10">
        <v>0.0044444444444444444</v>
      </c>
      <c r="F39" s="11" t="s">
        <v>45</v>
      </c>
      <c r="G39" s="13"/>
      <c r="H39" s="12">
        <f t="shared" si="0"/>
        <v>0</v>
      </c>
      <c r="I39" s="14"/>
    </row>
    <row r="40" spans="1:9" s="1" customFormat="1" ht="19.5" customHeight="1">
      <c r="A40" s="7">
        <v>38</v>
      </c>
      <c r="B40" s="8" t="s">
        <v>87</v>
      </c>
      <c r="C40" s="9" t="s">
        <v>78</v>
      </c>
      <c r="D40" s="8" t="s">
        <v>78</v>
      </c>
      <c r="E40" s="10">
        <v>0.03111111111111111</v>
      </c>
      <c r="F40" s="11" t="s">
        <v>45</v>
      </c>
      <c r="G40" s="13"/>
      <c r="H40" s="12">
        <f t="shared" si="0"/>
        <v>0</v>
      </c>
      <c r="I40" s="14"/>
    </row>
    <row r="41" spans="1:9" s="1" customFormat="1" ht="19.5" customHeight="1">
      <c r="A41" s="7">
        <v>39</v>
      </c>
      <c r="B41" s="8" t="s">
        <v>88</v>
      </c>
      <c r="C41" s="9" t="s">
        <v>80</v>
      </c>
      <c r="D41" s="8"/>
      <c r="E41" s="10">
        <v>0.0044444444444444444</v>
      </c>
      <c r="F41" s="11" t="s">
        <v>45</v>
      </c>
      <c r="G41" s="13"/>
      <c r="H41" s="12">
        <f t="shared" si="0"/>
        <v>0</v>
      </c>
      <c r="I41" s="14"/>
    </row>
    <row r="42" spans="1:9" s="1" customFormat="1" ht="19.5" customHeight="1">
      <c r="A42" s="7">
        <v>40</v>
      </c>
      <c r="B42" s="8" t="s">
        <v>89</v>
      </c>
      <c r="C42" s="9" t="s">
        <v>62</v>
      </c>
      <c r="D42" s="8"/>
      <c r="E42" s="10">
        <v>0.008888888888888889</v>
      </c>
      <c r="F42" s="11" t="s">
        <v>45</v>
      </c>
      <c r="G42" s="13"/>
      <c r="H42" s="12">
        <f t="shared" si="0"/>
        <v>0</v>
      </c>
      <c r="I42" s="14"/>
    </row>
    <row r="43" spans="1:9" s="1" customFormat="1" ht="19.5" customHeight="1">
      <c r="A43" s="7">
        <v>41</v>
      </c>
      <c r="B43" s="8" t="s">
        <v>90</v>
      </c>
      <c r="C43" s="9" t="s">
        <v>80</v>
      </c>
      <c r="D43" s="8"/>
      <c r="E43" s="10">
        <v>0.0044444444444444444</v>
      </c>
      <c r="F43" s="11" t="s">
        <v>45</v>
      </c>
      <c r="G43" s="13"/>
      <c r="H43" s="12">
        <f t="shared" si="0"/>
        <v>0</v>
      </c>
      <c r="I43" s="14"/>
    </row>
    <row r="44" spans="1:9" s="1" customFormat="1" ht="19.5" customHeight="1">
      <c r="A44" s="7">
        <v>42</v>
      </c>
      <c r="B44" s="8" t="s">
        <v>90</v>
      </c>
      <c r="C44" s="9" t="s">
        <v>77</v>
      </c>
      <c r="D44" s="8"/>
      <c r="E44" s="10">
        <v>0.0044444444444444444</v>
      </c>
      <c r="F44" s="11" t="s">
        <v>45</v>
      </c>
      <c r="G44" s="13"/>
      <c r="H44" s="12">
        <f t="shared" si="0"/>
        <v>0</v>
      </c>
      <c r="I44" s="14"/>
    </row>
    <row r="45" spans="1:9" s="1" customFormat="1" ht="19.5" customHeight="1">
      <c r="A45" s="7">
        <v>43</v>
      </c>
      <c r="B45" s="8" t="s">
        <v>90</v>
      </c>
      <c r="C45" s="9" t="s">
        <v>64</v>
      </c>
      <c r="D45" s="8"/>
      <c r="E45" s="10">
        <v>0.022222222222222223</v>
      </c>
      <c r="F45" s="11" t="s">
        <v>45</v>
      </c>
      <c r="G45" s="13"/>
      <c r="H45" s="12">
        <f t="shared" si="0"/>
        <v>0</v>
      </c>
      <c r="I45" s="14"/>
    </row>
    <row r="46" spans="1:9" s="1" customFormat="1" ht="19.5" customHeight="1">
      <c r="A46" s="7">
        <v>44</v>
      </c>
      <c r="B46" s="8" t="s">
        <v>90</v>
      </c>
      <c r="C46" s="9" t="s">
        <v>78</v>
      </c>
      <c r="D46" s="8"/>
      <c r="E46" s="10">
        <v>0.0044444444444444444</v>
      </c>
      <c r="F46" s="11" t="s">
        <v>45</v>
      </c>
      <c r="G46" s="13"/>
      <c r="H46" s="12">
        <f t="shared" si="0"/>
        <v>0</v>
      </c>
      <c r="I46" s="14"/>
    </row>
    <row r="47" spans="1:9" s="1" customFormat="1" ht="19.5" customHeight="1">
      <c r="A47" s="7">
        <v>45</v>
      </c>
      <c r="B47" s="8" t="s">
        <v>91</v>
      </c>
      <c r="C47" s="9" t="s">
        <v>62</v>
      </c>
      <c r="D47" s="8" t="s">
        <v>92</v>
      </c>
      <c r="E47" s="10">
        <v>0.0044444444444444444</v>
      </c>
      <c r="F47" s="11" t="s">
        <v>45</v>
      </c>
      <c r="G47" s="13"/>
      <c r="H47" s="12">
        <f t="shared" si="0"/>
        <v>0</v>
      </c>
      <c r="I47" s="14"/>
    </row>
    <row r="48" spans="1:9" s="1" customFormat="1" ht="19.5" customHeight="1">
      <c r="A48" s="7">
        <v>46</v>
      </c>
      <c r="B48" s="8" t="s">
        <v>91</v>
      </c>
      <c r="C48" s="9" t="s">
        <v>77</v>
      </c>
      <c r="D48" s="8" t="s">
        <v>93</v>
      </c>
      <c r="E48" s="10">
        <v>0.0044444444444444444</v>
      </c>
      <c r="F48" s="11" t="s">
        <v>45</v>
      </c>
      <c r="G48" s="13"/>
      <c r="H48" s="12">
        <f t="shared" si="0"/>
        <v>0</v>
      </c>
      <c r="I48" s="14"/>
    </row>
    <row r="49" spans="1:9" s="1" customFormat="1" ht="19.5" customHeight="1">
      <c r="A49" s="7">
        <v>47</v>
      </c>
      <c r="B49" s="8" t="s">
        <v>91</v>
      </c>
      <c r="C49" s="9" t="s">
        <v>64</v>
      </c>
      <c r="D49" s="8" t="s">
        <v>94</v>
      </c>
      <c r="E49" s="10">
        <v>0.022222222222222223</v>
      </c>
      <c r="F49" s="11" t="s">
        <v>45</v>
      </c>
      <c r="G49" s="13"/>
      <c r="H49" s="12">
        <f t="shared" si="0"/>
        <v>0</v>
      </c>
      <c r="I49" s="14"/>
    </row>
    <row r="50" spans="1:9" s="1" customFormat="1" ht="19.5" customHeight="1">
      <c r="A50" s="7">
        <v>48</v>
      </c>
      <c r="B50" s="8" t="s">
        <v>91</v>
      </c>
      <c r="C50" s="9" t="s">
        <v>78</v>
      </c>
      <c r="D50" s="8" t="s">
        <v>95</v>
      </c>
      <c r="E50" s="10">
        <v>0.0044444444444444444</v>
      </c>
      <c r="F50" s="11" t="s">
        <v>45</v>
      </c>
      <c r="G50" s="13"/>
      <c r="H50" s="12">
        <f t="shared" si="0"/>
        <v>0</v>
      </c>
      <c r="I50" s="14"/>
    </row>
    <row r="51" spans="1:9" s="1" customFormat="1" ht="19.5" customHeight="1">
      <c r="A51" s="7">
        <v>49</v>
      </c>
      <c r="B51" s="8" t="s">
        <v>96</v>
      </c>
      <c r="C51" s="9" t="s">
        <v>62</v>
      </c>
      <c r="D51" s="8" t="s">
        <v>97</v>
      </c>
      <c r="E51" s="10">
        <v>0.0044444444444444444</v>
      </c>
      <c r="F51" s="11" t="s">
        <v>45</v>
      </c>
      <c r="G51" s="13"/>
      <c r="H51" s="12">
        <f t="shared" si="0"/>
        <v>0</v>
      </c>
      <c r="I51" s="14"/>
    </row>
    <row r="52" spans="1:9" s="1" customFormat="1" ht="19.5" customHeight="1">
      <c r="A52" s="7">
        <v>50</v>
      </c>
      <c r="B52" s="8" t="s">
        <v>98</v>
      </c>
      <c r="C52" s="9" t="s">
        <v>62</v>
      </c>
      <c r="D52" s="8" t="s">
        <v>99</v>
      </c>
      <c r="E52" s="10">
        <v>0.022222222222222223</v>
      </c>
      <c r="F52" s="11" t="s">
        <v>45</v>
      </c>
      <c r="G52" s="13"/>
      <c r="H52" s="12">
        <f t="shared" si="0"/>
        <v>0</v>
      </c>
      <c r="I52" s="14"/>
    </row>
    <row r="53" spans="1:9" s="1" customFormat="1" ht="19.5" customHeight="1">
      <c r="A53" s="7">
        <v>51</v>
      </c>
      <c r="B53" s="8" t="s">
        <v>100</v>
      </c>
      <c r="C53" s="9" t="s">
        <v>78</v>
      </c>
      <c r="D53" s="8" t="s">
        <v>101</v>
      </c>
      <c r="E53" s="10">
        <v>0.0044444444444444444</v>
      </c>
      <c r="F53" s="11" t="s">
        <v>45</v>
      </c>
      <c r="G53" s="13"/>
      <c r="H53" s="12">
        <f t="shared" si="0"/>
        <v>0</v>
      </c>
      <c r="I53" s="14"/>
    </row>
    <row r="54" spans="1:9" s="1" customFormat="1" ht="19.5" customHeight="1">
      <c r="A54" s="7">
        <v>52</v>
      </c>
      <c r="B54" s="8" t="s">
        <v>102</v>
      </c>
      <c r="C54" s="9" t="s">
        <v>80</v>
      </c>
      <c r="D54" s="8" t="s">
        <v>80</v>
      </c>
      <c r="E54" s="10">
        <v>0.008888888888888889</v>
      </c>
      <c r="F54" s="11" t="s">
        <v>45</v>
      </c>
      <c r="G54" s="13"/>
      <c r="H54" s="12">
        <f t="shared" si="0"/>
        <v>0</v>
      </c>
      <c r="I54" s="14"/>
    </row>
    <row r="55" spans="1:9" s="1" customFormat="1" ht="19.5" customHeight="1">
      <c r="A55" s="7">
        <v>53</v>
      </c>
      <c r="B55" s="8" t="s">
        <v>102</v>
      </c>
      <c r="C55" s="9" t="s">
        <v>62</v>
      </c>
      <c r="D55" s="8" t="s">
        <v>62</v>
      </c>
      <c r="E55" s="10">
        <v>0.0044444444444444444</v>
      </c>
      <c r="F55" s="11" t="s">
        <v>45</v>
      </c>
      <c r="G55" s="13"/>
      <c r="H55" s="12">
        <f t="shared" si="0"/>
        <v>0</v>
      </c>
      <c r="I55" s="14"/>
    </row>
    <row r="56" spans="1:9" s="1" customFormat="1" ht="19.5" customHeight="1">
      <c r="A56" s="7">
        <v>54</v>
      </c>
      <c r="B56" s="8" t="s">
        <v>102</v>
      </c>
      <c r="C56" s="9" t="s">
        <v>77</v>
      </c>
      <c r="D56" s="8" t="s">
        <v>67</v>
      </c>
      <c r="E56" s="10">
        <v>0.0044444444444444444</v>
      </c>
      <c r="F56" s="11" t="s">
        <v>45</v>
      </c>
      <c r="G56" s="13"/>
      <c r="H56" s="12">
        <f t="shared" si="0"/>
        <v>0</v>
      </c>
      <c r="I56" s="14"/>
    </row>
    <row r="57" spans="1:9" s="1" customFormat="1" ht="19.5" customHeight="1">
      <c r="A57" s="7">
        <v>55</v>
      </c>
      <c r="B57" s="8" t="s">
        <v>102</v>
      </c>
      <c r="C57" s="9" t="s">
        <v>64</v>
      </c>
      <c r="D57" s="8" t="s">
        <v>70</v>
      </c>
      <c r="E57" s="10">
        <v>0.0044444444444444444</v>
      </c>
      <c r="F57" s="11" t="s">
        <v>45</v>
      </c>
      <c r="G57" s="13"/>
      <c r="H57" s="12">
        <f t="shared" si="0"/>
        <v>0</v>
      </c>
      <c r="I57" s="14"/>
    </row>
    <row r="58" spans="1:9" s="1" customFormat="1" ht="19.5" customHeight="1">
      <c r="A58" s="7">
        <v>56</v>
      </c>
      <c r="B58" s="8" t="s">
        <v>102</v>
      </c>
      <c r="C58" s="9" t="s">
        <v>78</v>
      </c>
      <c r="D58" s="8" t="s">
        <v>78</v>
      </c>
      <c r="E58" s="10">
        <v>0.008888888888888889</v>
      </c>
      <c r="F58" s="11" t="s">
        <v>45</v>
      </c>
      <c r="G58" s="13"/>
      <c r="H58" s="12">
        <f t="shared" si="0"/>
        <v>0</v>
      </c>
      <c r="I58" s="14"/>
    </row>
    <row r="59" spans="1:9" s="1" customFormat="1" ht="19.5" customHeight="1">
      <c r="A59" s="7">
        <v>57</v>
      </c>
      <c r="B59" s="8" t="s">
        <v>103</v>
      </c>
      <c r="C59" s="9" t="s">
        <v>62</v>
      </c>
      <c r="D59" s="8" t="s">
        <v>62</v>
      </c>
      <c r="E59" s="10">
        <v>0.0044444444444444444</v>
      </c>
      <c r="F59" s="11" t="s">
        <v>45</v>
      </c>
      <c r="G59" s="13"/>
      <c r="H59" s="12">
        <f t="shared" si="0"/>
        <v>0</v>
      </c>
      <c r="I59" s="14"/>
    </row>
    <row r="60" spans="1:9" s="1" customFormat="1" ht="19.5" customHeight="1">
      <c r="A60" s="7">
        <v>58</v>
      </c>
      <c r="B60" s="8" t="s">
        <v>104</v>
      </c>
      <c r="C60" s="9" t="s">
        <v>80</v>
      </c>
      <c r="D60" s="8" t="s">
        <v>80</v>
      </c>
      <c r="E60" s="10">
        <v>0.0044444444444444444</v>
      </c>
      <c r="F60" s="11" t="s">
        <v>45</v>
      </c>
      <c r="G60" s="13"/>
      <c r="H60" s="12">
        <f t="shared" si="0"/>
        <v>0</v>
      </c>
      <c r="I60" s="14"/>
    </row>
    <row r="61" spans="1:9" s="1" customFormat="1" ht="19.5" customHeight="1">
      <c r="A61" s="7">
        <v>59</v>
      </c>
      <c r="B61" s="8" t="s">
        <v>105</v>
      </c>
      <c r="C61" s="9" t="s">
        <v>106</v>
      </c>
      <c r="D61" s="8" t="s">
        <v>107</v>
      </c>
      <c r="E61" s="10">
        <v>0.0044444444444444444</v>
      </c>
      <c r="F61" s="11" t="s">
        <v>45</v>
      </c>
      <c r="G61" s="13"/>
      <c r="H61" s="12">
        <f t="shared" si="0"/>
        <v>0</v>
      </c>
      <c r="I61" s="14"/>
    </row>
    <row r="62" spans="1:9" s="1" customFormat="1" ht="19.5" customHeight="1">
      <c r="A62" s="7">
        <v>60</v>
      </c>
      <c r="B62" s="8" t="s">
        <v>108</v>
      </c>
      <c r="C62" s="9" t="s">
        <v>109</v>
      </c>
      <c r="D62" s="8" t="s">
        <v>110</v>
      </c>
      <c r="E62" s="10">
        <v>0.0044444444444444444</v>
      </c>
      <c r="F62" s="11" t="s">
        <v>45</v>
      </c>
      <c r="G62" s="13"/>
      <c r="H62" s="12">
        <f t="shared" si="0"/>
        <v>0</v>
      </c>
      <c r="I62" s="14"/>
    </row>
    <row r="63" spans="1:9" s="1" customFormat="1" ht="19.5" customHeight="1">
      <c r="A63" s="7">
        <v>61</v>
      </c>
      <c r="B63" s="8" t="s">
        <v>111</v>
      </c>
      <c r="C63" s="9" t="s">
        <v>112</v>
      </c>
      <c r="D63" s="8" t="s">
        <v>113</v>
      </c>
      <c r="E63" s="10">
        <v>0.0044444444444444444</v>
      </c>
      <c r="F63" s="11" t="s">
        <v>45</v>
      </c>
      <c r="G63" s="13"/>
      <c r="H63" s="12">
        <f t="shared" si="0"/>
        <v>0</v>
      </c>
      <c r="I63" s="14"/>
    </row>
    <row r="64" spans="1:9" s="1" customFormat="1" ht="19.5" customHeight="1">
      <c r="A64" s="7">
        <v>62</v>
      </c>
      <c r="B64" s="8" t="s">
        <v>114</v>
      </c>
      <c r="C64" s="9" t="s">
        <v>115</v>
      </c>
      <c r="D64" s="8" t="s">
        <v>116</v>
      </c>
      <c r="E64" s="10">
        <v>0.0044444444444444444</v>
      </c>
      <c r="F64" s="11" t="s">
        <v>45</v>
      </c>
      <c r="G64" s="13"/>
      <c r="H64" s="12">
        <f t="shared" si="0"/>
        <v>0</v>
      </c>
      <c r="I64" s="14"/>
    </row>
    <row r="65" spans="1:9" s="1" customFormat="1" ht="19.5" customHeight="1">
      <c r="A65" s="7">
        <v>63</v>
      </c>
      <c r="B65" s="8" t="s">
        <v>117</v>
      </c>
      <c r="C65" s="9" t="s">
        <v>64</v>
      </c>
      <c r="D65" s="8" t="s">
        <v>118</v>
      </c>
      <c r="E65" s="10">
        <v>0.0044444444444444444</v>
      </c>
      <c r="F65" s="11" t="s">
        <v>45</v>
      </c>
      <c r="G65" s="13"/>
      <c r="H65" s="12">
        <f t="shared" si="0"/>
        <v>0</v>
      </c>
      <c r="I65" s="14"/>
    </row>
    <row r="66" spans="1:9" s="1" customFormat="1" ht="19.5" customHeight="1">
      <c r="A66" s="7">
        <v>64</v>
      </c>
      <c r="B66" s="8" t="s">
        <v>117</v>
      </c>
      <c r="C66" s="9" t="s">
        <v>78</v>
      </c>
      <c r="D66" s="8" t="s">
        <v>119</v>
      </c>
      <c r="E66" s="10">
        <v>0.0044444444444444444</v>
      </c>
      <c r="F66" s="11" t="s">
        <v>45</v>
      </c>
      <c r="G66" s="13"/>
      <c r="H66" s="12">
        <f t="shared" si="0"/>
        <v>0</v>
      </c>
      <c r="I66" s="14"/>
    </row>
    <row r="67" spans="1:9" s="1" customFormat="1" ht="19.5" customHeight="1">
      <c r="A67" s="7">
        <v>65</v>
      </c>
      <c r="B67" s="8" t="s">
        <v>120</v>
      </c>
      <c r="C67" s="9" t="s">
        <v>77</v>
      </c>
      <c r="D67" s="8" t="s">
        <v>121</v>
      </c>
      <c r="E67" s="10">
        <v>0.0044444444444444444</v>
      </c>
      <c r="F67" s="11" t="s">
        <v>45</v>
      </c>
      <c r="G67" s="13"/>
      <c r="H67" s="12">
        <f t="shared" si="0"/>
        <v>0</v>
      </c>
      <c r="I67" s="14"/>
    </row>
    <row r="68" spans="1:9" s="1" customFormat="1" ht="19.5" customHeight="1">
      <c r="A68" s="7">
        <v>66</v>
      </c>
      <c r="B68" s="8" t="s">
        <v>122</v>
      </c>
      <c r="C68" s="9" t="s">
        <v>77</v>
      </c>
      <c r="D68" s="8" t="s">
        <v>123</v>
      </c>
      <c r="E68" s="10">
        <v>0.008888888888888889</v>
      </c>
      <c r="F68" s="11" t="s">
        <v>45</v>
      </c>
      <c r="G68" s="13"/>
      <c r="H68" s="12">
        <f aca="true" t="shared" si="1" ref="H68:H131">G68*E68</f>
        <v>0</v>
      </c>
      <c r="I68" s="14"/>
    </row>
    <row r="69" spans="1:9" s="1" customFormat="1" ht="19.5" customHeight="1">
      <c r="A69" s="7">
        <v>67</v>
      </c>
      <c r="B69" s="8" t="s">
        <v>124</v>
      </c>
      <c r="C69" s="9" t="s">
        <v>78</v>
      </c>
      <c r="D69" s="8" t="s">
        <v>125</v>
      </c>
      <c r="E69" s="10">
        <v>0.0044444444444444444</v>
      </c>
      <c r="F69" s="11" t="s">
        <v>45</v>
      </c>
      <c r="G69" s="13"/>
      <c r="H69" s="12">
        <f t="shared" si="1"/>
        <v>0</v>
      </c>
      <c r="I69" s="14"/>
    </row>
    <row r="70" spans="1:9" s="1" customFormat="1" ht="19.5" customHeight="1">
      <c r="A70" s="7">
        <v>68</v>
      </c>
      <c r="B70" s="8" t="s">
        <v>126</v>
      </c>
      <c r="C70" s="9" t="s">
        <v>77</v>
      </c>
      <c r="D70" s="8" t="s">
        <v>125</v>
      </c>
      <c r="E70" s="10">
        <v>0.02666666666666667</v>
      </c>
      <c r="F70" s="11" t="s">
        <v>45</v>
      </c>
      <c r="G70" s="13"/>
      <c r="H70" s="12">
        <f t="shared" si="1"/>
        <v>0</v>
      </c>
      <c r="I70" s="14"/>
    </row>
    <row r="71" spans="1:9" s="1" customFormat="1" ht="19.5" customHeight="1">
      <c r="A71" s="7">
        <v>69</v>
      </c>
      <c r="B71" s="8" t="s">
        <v>126</v>
      </c>
      <c r="C71" s="9" t="s">
        <v>78</v>
      </c>
      <c r="D71" s="8" t="s">
        <v>127</v>
      </c>
      <c r="E71" s="10">
        <v>0.0044444444444444444</v>
      </c>
      <c r="F71" s="11" t="s">
        <v>45</v>
      </c>
      <c r="G71" s="13"/>
      <c r="H71" s="12">
        <f t="shared" si="1"/>
        <v>0</v>
      </c>
      <c r="I71" s="14"/>
    </row>
    <row r="72" spans="1:9" s="1" customFormat="1" ht="19.5" customHeight="1">
      <c r="A72" s="7">
        <v>70</v>
      </c>
      <c r="B72" s="8" t="s">
        <v>128</v>
      </c>
      <c r="C72" s="9" t="s">
        <v>77</v>
      </c>
      <c r="D72" s="8" t="s">
        <v>127</v>
      </c>
      <c r="E72" s="10">
        <v>0.0044444444444444444</v>
      </c>
      <c r="F72" s="11" t="s">
        <v>45</v>
      </c>
      <c r="G72" s="13"/>
      <c r="H72" s="12">
        <f t="shared" si="1"/>
        <v>0</v>
      </c>
      <c r="I72" s="14"/>
    </row>
    <row r="73" spans="1:9" s="1" customFormat="1" ht="19.5" customHeight="1">
      <c r="A73" s="7">
        <v>71</v>
      </c>
      <c r="B73" s="8" t="s">
        <v>129</v>
      </c>
      <c r="C73" s="9" t="s">
        <v>80</v>
      </c>
      <c r="D73" s="8"/>
      <c r="E73" s="10">
        <v>0.0044444444444444444</v>
      </c>
      <c r="F73" s="11" t="s">
        <v>45</v>
      </c>
      <c r="G73" s="13"/>
      <c r="H73" s="12">
        <f t="shared" si="1"/>
        <v>0</v>
      </c>
      <c r="I73" s="14"/>
    </row>
    <row r="74" spans="1:9" s="1" customFormat="1" ht="19.5" customHeight="1">
      <c r="A74" s="7">
        <v>72</v>
      </c>
      <c r="B74" s="8" t="s">
        <v>129</v>
      </c>
      <c r="C74" s="9" t="s">
        <v>64</v>
      </c>
      <c r="D74" s="8" t="s">
        <v>130</v>
      </c>
      <c r="E74" s="10">
        <v>0.017777777777777778</v>
      </c>
      <c r="F74" s="11" t="s">
        <v>45</v>
      </c>
      <c r="G74" s="13"/>
      <c r="H74" s="12">
        <f t="shared" si="1"/>
        <v>0</v>
      </c>
      <c r="I74" s="14"/>
    </row>
    <row r="75" spans="1:9" s="1" customFormat="1" ht="19.5" customHeight="1">
      <c r="A75" s="7">
        <v>73</v>
      </c>
      <c r="B75" s="8" t="s">
        <v>129</v>
      </c>
      <c r="C75" s="9" t="s">
        <v>78</v>
      </c>
      <c r="D75" s="8" t="s">
        <v>131</v>
      </c>
      <c r="E75" s="10">
        <v>0.0044444444444444444</v>
      </c>
      <c r="F75" s="11" t="s">
        <v>45</v>
      </c>
      <c r="G75" s="13"/>
      <c r="H75" s="12">
        <f t="shared" si="1"/>
        <v>0</v>
      </c>
      <c r="I75" s="14"/>
    </row>
    <row r="76" spans="1:9" s="1" customFormat="1" ht="19.5" customHeight="1">
      <c r="A76" s="7">
        <v>74</v>
      </c>
      <c r="B76" s="8" t="s">
        <v>132</v>
      </c>
      <c r="C76" s="9" t="s">
        <v>77</v>
      </c>
      <c r="D76" s="8" t="s">
        <v>133</v>
      </c>
      <c r="E76" s="10">
        <v>0.008888888888888889</v>
      </c>
      <c r="F76" s="11" t="s">
        <v>45</v>
      </c>
      <c r="G76" s="13"/>
      <c r="H76" s="12">
        <f t="shared" si="1"/>
        <v>0</v>
      </c>
      <c r="I76" s="14"/>
    </row>
    <row r="77" spans="1:9" s="1" customFormat="1" ht="19.5" customHeight="1">
      <c r="A77" s="7">
        <v>75</v>
      </c>
      <c r="B77" s="8" t="s">
        <v>134</v>
      </c>
      <c r="C77" s="9" t="s">
        <v>77</v>
      </c>
      <c r="D77" s="8" t="s">
        <v>135</v>
      </c>
      <c r="E77" s="10">
        <v>0.0044444444444444444</v>
      </c>
      <c r="F77" s="11" t="s">
        <v>45</v>
      </c>
      <c r="G77" s="13"/>
      <c r="H77" s="12">
        <f t="shared" si="1"/>
        <v>0</v>
      </c>
      <c r="I77" s="14"/>
    </row>
    <row r="78" spans="1:9" s="1" customFormat="1" ht="19.5" customHeight="1">
      <c r="A78" s="7">
        <v>76</v>
      </c>
      <c r="B78" s="8" t="s">
        <v>136</v>
      </c>
      <c r="C78" s="9" t="s">
        <v>80</v>
      </c>
      <c r="D78" s="8" t="s">
        <v>137</v>
      </c>
      <c r="E78" s="10">
        <v>0.0044444444444444444</v>
      </c>
      <c r="F78" s="11" t="s">
        <v>45</v>
      </c>
      <c r="G78" s="13"/>
      <c r="H78" s="12">
        <f t="shared" si="1"/>
        <v>0</v>
      </c>
      <c r="I78" s="14"/>
    </row>
    <row r="79" spans="1:9" s="1" customFormat="1" ht="19.5" customHeight="1">
      <c r="A79" s="7">
        <v>77</v>
      </c>
      <c r="B79" s="8" t="s">
        <v>138</v>
      </c>
      <c r="C79" s="9" t="s">
        <v>62</v>
      </c>
      <c r="D79" s="8" t="s">
        <v>139</v>
      </c>
      <c r="E79" s="10">
        <v>0.008888888888888889</v>
      </c>
      <c r="F79" s="11" t="s">
        <v>45</v>
      </c>
      <c r="G79" s="13"/>
      <c r="H79" s="12">
        <f t="shared" si="1"/>
        <v>0</v>
      </c>
      <c r="I79" s="14"/>
    </row>
    <row r="80" spans="1:9" s="1" customFormat="1" ht="19.5" customHeight="1">
      <c r="A80" s="7">
        <v>78</v>
      </c>
      <c r="B80" s="8" t="s">
        <v>140</v>
      </c>
      <c r="C80" s="9" t="s">
        <v>80</v>
      </c>
      <c r="D80" s="8" t="s">
        <v>141</v>
      </c>
      <c r="E80" s="10">
        <v>0.0044444444444444444</v>
      </c>
      <c r="F80" s="11" t="s">
        <v>45</v>
      </c>
      <c r="G80" s="13"/>
      <c r="H80" s="12">
        <f t="shared" si="1"/>
        <v>0</v>
      </c>
      <c r="I80" s="14"/>
    </row>
    <row r="81" spans="1:9" s="1" customFormat="1" ht="19.5" customHeight="1">
      <c r="A81" s="7">
        <v>79</v>
      </c>
      <c r="B81" s="8" t="s">
        <v>142</v>
      </c>
      <c r="C81" s="9" t="s">
        <v>139</v>
      </c>
      <c r="D81" s="8" t="s">
        <v>143</v>
      </c>
      <c r="E81" s="10">
        <v>0.0044444444444444444</v>
      </c>
      <c r="F81" s="11" t="s">
        <v>45</v>
      </c>
      <c r="G81" s="13"/>
      <c r="H81" s="12">
        <f t="shared" si="1"/>
        <v>0</v>
      </c>
      <c r="I81" s="14"/>
    </row>
    <row r="82" spans="1:9" s="1" customFormat="1" ht="19.5" customHeight="1">
      <c r="A82" s="7">
        <v>80</v>
      </c>
      <c r="B82" s="8" t="s">
        <v>144</v>
      </c>
      <c r="C82" s="9" t="s">
        <v>64</v>
      </c>
      <c r="D82" s="8" t="s">
        <v>145</v>
      </c>
      <c r="E82" s="10">
        <v>0.0044444444444444444</v>
      </c>
      <c r="F82" s="11" t="s">
        <v>45</v>
      </c>
      <c r="G82" s="13"/>
      <c r="H82" s="12">
        <f t="shared" si="1"/>
        <v>0</v>
      </c>
      <c r="I82" s="14"/>
    </row>
    <row r="83" spans="1:9" s="1" customFormat="1" ht="19.5" customHeight="1">
      <c r="A83" s="7">
        <v>81</v>
      </c>
      <c r="B83" s="8" t="s">
        <v>146</v>
      </c>
      <c r="C83" s="9" t="s">
        <v>80</v>
      </c>
      <c r="D83" s="8" t="s">
        <v>147</v>
      </c>
      <c r="E83" s="10">
        <v>0.0044444444444444444</v>
      </c>
      <c r="F83" s="11" t="s">
        <v>45</v>
      </c>
      <c r="G83" s="13"/>
      <c r="H83" s="12">
        <f t="shared" si="1"/>
        <v>0</v>
      </c>
      <c r="I83" s="14"/>
    </row>
    <row r="84" spans="1:9" s="1" customFormat="1" ht="19.5" customHeight="1">
      <c r="A84" s="7">
        <v>82</v>
      </c>
      <c r="B84" s="8" t="s">
        <v>146</v>
      </c>
      <c r="C84" s="9" t="s">
        <v>77</v>
      </c>
      <c r="D84" s="8" t="s">
        <v>123</v>
      </c>
      <c r="E84" s="10">
        <v>0.0044444444444444444</v>
      </c>
      <c r="F84" s="11" t="s">
        <v>45</v>
      </c>
      <c r="G84" s="13"/>
      <c r="H84" s="12">
        <f t="shared" si="1"/>
        <v>0</v>
      </c>
      <c r="I84" s="14"/>
    </row>
    <row r="85" spans="1:9" s="1" customFormat="1" ht="19.5" customHeight="1">
      <c r="A85" s="7">
        <v>83</v>
      </c>
      <c r="B85" s="8" t="s">
        <v>146</v>
      </c>
      <c r="C85" s="9" t="s">
        <v>78</v>
      </c>
      <c r="D85" s="8" t="s">
        <v>148</v>
      </c>
      <c r="E85" s="10">
        <v>0.0044444444444444444</v>
      </c>
      <c r="F85" s="11" t="s">
        <v>45</v>
      </c>
      <c r="G85" s="13"/>
      <c r="H85" s="12">
        <f t="shared" si="1"/>
        <v>0</v>
      </c>
      <c r="I85" s="14"/>
    </row>
    <row r="86" spans="1:9" s="1" customFormat="1" ht="19.5" customHeight="1">
      <c r="A86" s="7">
        <v>84</v>
      </c>
      <c r="B86" s="8" t="s">
        <v>149</v>
      </c>
      <c r="C86" s="9" t="s">
        <v>64</v>
      </c>
      <c r="D86" s="8"/>
      <c r="E86" s="10">
        <v>0.0044444444444444444</v>
      </c>
      <c r="F86" s="11" t="s">
        <v>45</v>
      </c>
      <c r="G86" s="13"/>
      <c r="H86" s="12">
        <f t="shared" si="1"/>
        <v>0</v>
      </c>
      <c r="I86" s="14"/>
    </row>
    <row r="87" spans="1:9" s="1" customFormat="1" ht="19.5" customHeight="1">
      <c r="A87" s="7">
        <v>85</v>
      </c>
      <c r="B87" s="8" t="s">
        <v>150</v>
      </c>
      <c r="C87" s="9" t="s">
        <v>80</v>
      </c>
      <c r="D87" s="8" t="s">
        <v>80</v>
      </c>
      <c r="E87" s="10">
        <v>0.0044444444444444444</v>
      </c>
      <c r="F87" s="11" t="s">
        <v>45</v>
      </c>
      <c r="G87" s="13"/>
      <c r="H87" s="12">
        <f t="shared" si="1"/>
        <v>0</v>
      </c>
      <c r="I87" s="14"/>
    </row>
    <row r="88" spans="1:9" s="1" customFormat="1" ht="19.5" customHeight="1">
      <c r="A88" s="7">
        <v>86</v>
      </c>
      <c r="B88" s="8" t="s">
        <v>150</v>
      </c>
      <c r="C88" s="9" t="s">
        <v>62</v>
      </c>
      <c r="D88" s="8" t="s">
        <v>62</v>
      </c>
      <c r="E88" s="10">
        <v>0.0044444444444444444</v>
      </c>
      <c r="F88" s="11" t="s">
        <v>45</v>
      </c>
      <c r="G88" s="13"/>
      <c r="H88" s="12">
        <f t="shared" si="1"/>
        <v>0</v>
      </c>
      <c r="I88" s="14"/>
    </row>
    <row r="89" spans="1:9" s="1" customFormat="1" ht="19.5" customHeight="1">
      <c r="A89" s="7">
        <v>87</v>
      </c>
      <c r="B89" s="8" t="s">
        <v>150</v>
      </c>
      <c r="C89" s="9" t="s">
        <v>77</v>
      </c>
      <c r="D89" s="8" t="s">
        <v>77</v>
      </c>
      <c r="E89" s="10">
        <v>0.0044444444444444444</v>
      </c>
      <c r="F89" s="11" t="s">
        <v>45</v>
      </c>
      <c r="G89" s="13"/>
      <c r="H89" s="12">
        <f t="shared" si="1"/>
        <v>0</v>
      </c>
      <c r="I89" s="14"/>
    </row>
    <row r="90" spans="1:9" s="1" customFormat="1" ht="19.5" customHeight="1">
      <c r="A90" s="7">
        <v>88</v>
      </c>
      <c r="B90" s="8" t="s">
        <v>150</v>
      </c>
      <c r="C90" s="9" t="s">
        <v>64</v>
      </c>
      <c r="D90" s="8" t="s">
        <v>64</v>
      </c>
      <c r="E90" s="10">
        <v>0.0044444444444444444</v>
      </c>
      <c r="F90" s="11" t="s">
        <v>45</v>
      </c>
      <c r="G90" s="13"/>
      <c r="H90" s="12">
        <f t="shared" si="1"/>
        <v>0</v>
      </c>
      <c r="I90" s="14"/>
    </row>
    <row r="91" spans="1:9" s="1" customFormat="1" ht="19.5" customHeight="1">
      <c r="A91" s="7">
        <v>89</v>
      </c>
      <c r="B91" s="8" t="s">
        <v>150</v>
      </c>
      <c r="C91" s="9" t="s">
        <v>78</v>
      </c>
      <c r="D91" s="8" t="s">
        <v>78</v>
      </c>
      <c r="E91" s="10">
        <v>0.0044444444444444444</v>
      </c>
      <c r="F91" s="11" t="s">
        <v>45</v>
      </c>
      <c r="G91" s="13"/>
      <c r="H91" s="12">
        <f t="shared" si="1"/>
        <v>0</v>
      </c>
      <c r="I91" s="14"/>
    </row>
    <row r="92" spans="1:9" s="1" customFormat="1" ht="19.5" customHeight="1">
      <c r="A92" s="7">
        <v>90</v>
      </c>
      <c r="B92" s="8" t="s">
        <v>151</v>
      </c>
      <c r="C92" s="9" t="s">
        <v>80</v>
      </c>
      <c r="D92" s="8"/>
      <c r="E92" s="10">
        <v>0.0044444444444444444</v>
      </c>
      <c r="F92" s="11" t="s">
        <v>45</v>
      </c>
      <c r="G92" s="13"/>
      <c r="H92" s="12">
        <f t="shared" si="1"/>
        <v>0</v>
      </c>
      <c r="I92" s="14"/>
    </row>
    <row r="93" spans="1:9" s="1" customFormat="1" ht="19.5" customHeight="1">
      <c r="A93" s="7">
        <v>91</v>
      </c>
      <c r="B93" s="8" t="s">
        <v>152</v>
      </c>
      <c r="C93" s="9" t="s">
        <v>62</v>
      </c>
      <c r="D93" s="8"/>
      <c r="E93" s="10">
        <v>0.0044444444444444444</v>
      </c>
      <c r="F93" s="11" t="s">
        <v>45</v>
      </c>
      <c r="G93" s="13"/>
      <c r="H93" s="12">
        <f t="shared" si="1"/>
        <v>0</v>
      </c>
      <c r="I93" s="14"/>
    </row>
    <row r="94" spans="1:9" s="1" customFormat="1" ht="19.5" customHeight="1">
      <c r="A94" s="7">
        <v>92</v>
      </c>
      <c r="B94" s="8" t="s">
        <v>153</v>
      </c>
      <c r="C94" s="9" t="s">
        <v>67</v>
      </c>
      <c r="D94" s="8" t="s">
        <v>154</v>
      </c>
      <c r="E94" s="10">
        <v>0.0044444444444444444</v>
      </c>
      <c r="F94" s="11" t="s">
        <v>45</v>
      </c>
      <c r="G94" s="13"/>
      <c r="H94" s="12">
        <f t="shared" si="1"/>
        <v>0</v>
      </c>
      <c r="I94" s="14"/>
    </row>
    <row r="95" spans="1:9" s="1" customFormat="1" ht="19.5" customHeight="1">
      <c r="A95" s="7">
        <v>93</v>
      </c>
      <c r="B95" s="8" t="s">
        <v>155</v>
      </c>
      <c r="C95" s="9" t="s">
        <v>70</v>
      </c>
      <c r="D95" s="8" t="s">
        <v>156</v>
      </c>
      <c r="E95" s="10">
        <v>0.0044444444444444444</v>
      </c>
      <c r="F95" s="11" t="s">
        <v>45</v>
      </c>
      <c r="G95" s="13"/>
      <c r="H95" s="12">
        <f t="shared" si="1"/>
        <v>0</v>
      </c>
      <c r="I95" s="14"/>
    </row>
    <row r="96" spans="1:9" s="1" customFormat="1" ht="19.5" customHeight="1">
      <c r="A96" s="7">
        <v>94</v>
      </c>
      <c r="B96" s="8" t="s">
        <v>157</v>
      </c>
      <c r="C96" s="9" t="s">
        <v>62</v>
      </c>
      <c r="D96" s="8"/>
      <c r="E96" s="10">
        <v>0.0044444444444444444</v>
      </c>
      <c r="F96" s="11" t="s">
        <v>45</v>
      </c>
      <c r="G96" s="13"/>
      <c r="H96" s="12">
        <f t="shared" si="1"/>
        <v>0</v>
      </c>
      <c r="I96" s="14"/>
    </row>
    <row r="97" spans="1:9" s="1" customFormat="1" ht="19.5" customHeight="1">
      <c r="A97" s="7">
        <v>95</v>
      </c>
      <c r="B97" s="8" t="s">
        <v>157</v>
      </c>
      <c r="C97" s="9" t="s">
        <v>64</v>
      </c>
      <c r="D97" s="8"/>
      <c r="E97" s="10">
        <v>0.022222222222222223</v>
      </c>
      <c r="F97" s="11" t="s">
        <v>45</v>
      </c>
      <c r="G97" s="13"/>
      <c r="H97" s="12">
        <f t="shared" si="1"/>
        <v>0</v>
      </c>
      <c r="I97" s="14"/>
    </row>
    <row r="98" spans="1:9" s="1" customFormat="1" ht="19.5" customHeight="1">
      <c r="A98" s="7">
        <v>96</v>
      </c>
      <c r="B98" s="8" t="s">
        <v>158</v>
      </c>
      <c r="C98" s="9" t="s">
        <v>139</v>
      </c>
      <c r="D98" s="8" t="s">
        <v>139</v>
      </c>
      <c r="E98" s="10">
        <v>0.0044444444444444444</v>
      </c>
      <c r="F98" s="11" t="s">
        <v>45</v>
      </c>
      <c r="G98" s="13"/>
      <c r="H98" s="12">
        <f t="shared" si="1"/>
        <v>0</v>
      </c>
      <c r="I98" s="14"/>
    </row>
    <row r="99" spans="1:9" s="1" customFormat="1" ht="19.5" customHeight="1">
      <c r="A99" s="7">
        <v>97</v>
      </c>
      <c r="B99" s="8" t="s">
        <v>152</v>
      </c>
      <c r="C99" s="9" t="s">
        <v>80</v>
      </c>
      <c r="D99" s="8"/>
      <c r="E99" s="10">
        <v>0.0044444444444444444</v>
      </c>
      <c r="F99" s="11" t="s">
        <v>45</v>
      </c>
      <c r="G99" s="13"/>
      <c r="H99" s="12">
        <f t="shared" si="1"/>
        <v>0</v>
      </c>
      <c r="I99" s="14"/>
    </row>
    <row r="100" spans="1:9" s="1" customFormat="1" ht="19.5" customHeight="1">
      <c r="A100" s="7">
        <v>98</v>
      </c>
      <c r="B100" s="8" t="s">
        <v>152</v>
      </c>
      <c r="C100" s="9" t="s">
        <v>64</v>
      </c>
      <c r="D100" s="8"/>
      <c r="E100" s="10">
        <v>0.0044444444444444444</v>
      </c>
      <c r="F100" s="11" t="s">
        <v>45</v>
      </c>
      <c r="G100" s="13"/>
      <c r="H100" s="12">
        <f t="shared" si="1"/>
        <v>0</v>
      </c>
      <c r="I100" s="14"/>
    </row>
    <row r="101" spans="1:9" s="1" customFormat="1" ht="19.5" customHeight="1">
      <c r="A101" s="7">
        <v>99</v>
      </c>
      <c r="B101" s="8" t="s">
        <v>152</v>
      </c>
      <c r="C101" s="9" t="s">
        <v>78</v>
      </c>
      <c r="D101" s="8"/>
      <c r="E101" s="10">
        <v>0.0044444444444444444</v>
      </c>
      <c r="F101" s="11" t="s">
        <v>45</v>
      </c>
      <c r="G101" s="13"/>
      <c r="H101" s="12">
        <f t="shared" si="1"/>
        <v>0</v>
      </c>
      <c r="I101" s="14"/>
    </row>
    <row r="102" spans="1:9" s="1" customFormat="1" ht="19.5" customHeight="1">
      <c r="A102" s="7">
        <v>100</v>
      </c>
      <c r="B102" s="8" t="s">
        <v>159</v>
      </c>
      <c r="C102" s="9" t="s">
        <v>62</v>
      </c>
      <c r="D102" s="8"/>
      <c r="E102" s="10">
        <v>0.0044444444444444444</v>
      </c>
      <c r="F102" s="11" t="s">
        <v>45</v>
      </c>
      <c r="G102" s="13"/>
      <c r="H102" s="12">
        <f t="shared" si="1"/>
        <v>0</v>
      </c>
      <c r="I102" s="14"/>
    </row>
    <row r="103" spans="1:9" s="1" customFormat="1" ht="19.5" customHeight="1">
      <c r="A103" s="7">
        <v>101</v>
      </c>
      <c r="B103" s="8" t="s">
        <v>159</v>
      </c>
      <c r="C103" s="9" t="s">
        <v>67</v>
      </c>
      <c r="D103" s="8"/>
      <c r="E103" s="10">
        <v>0.03111111111111111</v>
      </c>
      <c r="F103" s="11" t="s">
        <v>45</v>
      </c>
      <c r="G103" s="13"/>
      <c r="H103" s="12">
        <f t="shared" si="1"/>
        <v>0</v>
      </c>
      <c r="I103" s="14"/>
    </row>
    <row r="104" spans="1:9" s="1" customFormat="1" ht="19.5" customHeight="1">
      <c r="A104" s="7">
        <v>102</v>
      </c>
      <c r="B104" s="8" t="s">
        <v>159</v>
      </c>
      <c r="C104" s="9" t="s">
        <v>80</v>
      </c>
      <c r="D104" s="8"/>
      <c r="E104" s="10">
        <v>0.0044444444444444444</v>
      </c>
      <c r="F104" s="11" t="s">
        <v>45</v>
      </c>
      <c r="G104" s="13"/>
      <c r="H104" s="12">
        <f t="shared" si="1"/>
        <v>0</v>
      </c>
      <c r="I104" s="14"/>
    </row>
    <row r="105" spans="1:9" s="1" customFormat="1" ht="19.5" customHeight="1">
      <c r="A105" s="7">
        <v>103</v>
      </c>
      <c r="B105" s="8" t="s">
        <v>160</v>
      </c>
      <c r="C105" s="9" t="s">
        <v>67</v>
      </c>
      <c r="D105" s="8"/>
      <c r="E105" s="10">
        <v>0.0044444444444444444</v>
      </c>
      <c r="F105" s="11" t="s">
        <v>45</v>
      </c>
      <c r="G105" s="13"/>
      <c r="H105" s="12">
        <f t="shared" si="1"/>
        <v>0</v>
      </c>
      <c r="I105" s="14"/>
    </row>
    <row r="106" spans="1:9" s="1" customFormat="1" ht="19.5" customHeight="1">
      <c r="A106" s="7">
        <v>104</v>
      </c>
      <c r="B106" s="8" t="s">
        <v>160</v>
      </c>
      <c r="C106" s="9" t="s">
        <v>78</v>
      </c>
      <c r="D106" s="8"/>
      <c r="E106" s="10">
        <v>0.0044444444444444444</v>
      </c>
      <c r="F106" s="11" t="s">
        <v>45</v>
      </c>
      <c r="G106" s="13"/>
      <c r="H106" s="12">
        <f t="shared" si="1"/>
        <v>0</v>
      </c>
      <c r="I106" s="14"/>
    </row>
    <row r="107" spans="1:9" s="1" customFormat="1" ht="19.5" customHeight="1">
      <c r="A107" s="7">
        <v>105</v>
      </c>
      <c r="B107" s="8" t="s">
        <v>160</v>
      </c>
      <c r="C107" s="9" t="s">
        <v>80</v>
      </c>
      <c r="D107" s="8"/>
      <c r="E107" s="10">
        <v>0.0044444444444444444</v>
      </c>
      <c r="F107" s="11" t="s">
        <v>45</v>
      </c>
      <c r="G107" s="13"/>
      <c r="H107" s="12">
        <f t="shared" si="1"/>
        <v>0</v>
      </c>
      <c r="I107" s="14"/>
    </row>
    <row r="108" spans="1:9" s="1" customFormat="1" ht="19.5" customHeight="1">
      <c r="A108" s="7">
        <v>106</v>
      </c>
      <c r="B108" s="15" t="s">
        <v>161</v>
      </c>
      <c r="C108" s="16" t="s">
        <v>162</v>
      </c>
      <c r="D108" s="15"/>
      <c r="E108" s="10">
        <v>0.0044444444444444444</v>
      </c>
      <c r="F108" s="11" t="s">
        <v>45</v>
      </c>
      <c r="G108" s="13"/>
      <c r="H108" s="12">
        <f t="shared" si="1"/>
        <v>0</v>
      </c>
      <c r="I108" s="14"/>
    </row>
    <row r="109" spans="1:9" s="1" customFormat="1" ht="19.5" customHeight="1">
      <c r="A109" s="7">
        <v>107</v>
      </c>
      <c r="B109" s="15" t="s">
        <v>129</v>
      </c>
      <c r="C109" s="16" t="s">
        <v>80</v>
      </c>
      <c r="D109" s="15" t="s">
        <v>163</v>
      </c>
      <c r="E109" s="10">
        <v>0.0044444444444444444</v>
      </c>
      <c r="F109" s="11" t="s">
        <v>45</v>
      </c>
      <c r="G109" s="13"/>
      <c r="H109" s="12">
        <f t="shared" si="1"/>
        <v>0</v>
      </c>
      <c r="I109" s="14"/>
    </row>
    <row r="110" spans="1:9" s="1" customFormat="1" ht="19.5" customHeight="1">
      <c r="A110" s="7">
        <v>108</v>
      </c>
      <c r="B110" s="7" t="s">
        <v>164</v>
      </c>
      <c r="C110" s="16" t="s">
        <v>165</v>
      </c>
      <c r="D110" s="7" t="s">
        <v>166</v>
      </c>
      <c r="E110" s="10">
        <v>0.0044444444444444444</v>
      </c>
      <c r="F110" s="11" t="s">
        <v>45</v>
      </c>
      <c r="G110" s="13"/>
      <c r="H110" s="12">
        <f t="shared" si="1"/>
        <v>0</v>
      </c>
      <c r="I110" s="14"/>
    </row>
    <row r="111" spans="1:9" s="1" customFormat="1" ht="19.5" customHeight="1">
      <c r="A111" s="7">
        <v>109</v>
      </c>
      <c r="B111" s="7" t="s">
        <v>167</v>
      </c>
      <c r="C111" s="16" t="s">
        <v>139</v>
      </c>
      <c r="D111" s="7" t="s">
        <v>168</v>
      </c>
      <c r="E111" s="10">
        <v>0.017777777777777778</v>
      </c>
      <c r="F111" s="11" t="s">
        <v>45</v>
      </c>
      <c r="G111" s="13"/>
      <c r="H111" s="12">
        <f t="shared" si="1"/>
        <v>0</v>
      </c>
      <c r="I111" s="14"/>
    </row>
    <row r="112" spans="1:9" s="1" customFormat="1" ht="19.5" customHeight="1">
      <c r="A112" s="7">
        <v>110</v>
      </c>
      <c r="B112" s="17" t="s">
        <v>169</v>
      </c>
      <c r="C112" s="16" t="s">
        <v>139</v>
      </c>
      <c r="D112" s="7" t="s">
        <v>168</v>
      </c>
      <c r="E112" s="10">
        <v>0.0044444444444444444</v>
      </c>
      <c r="F112" s="11" t="s">
        <v>45</v>
      </c>
      <c r="G112" s="13"/>
      <c r="H112" s="12">
        <f t="shared" si="1"/>
        <v>0</v>
      </c>
      <c r="I112" s="14"/>
    </row>
    <row r="113" spans="1:9" s="1" customFormat="1" ht="19.5" customHeight="1">
      <c r="A113" s="7">
        <v>111</v>
      </c>
      <c r="B113" s="17" t="s">
        <v>170</v>
      </c>
      <c r="C113" s="16" t="s">
        <v>171</v>
      </c>
      <c r="D113" s="7" t="s">
        <v>172</v>
      </c>
      <c r="E113" s="10">
        <v>0.022222222222222223</v>
      </c>
      <c r="F113" s="11" t="s">
        <v>45</v>
      </c>
      <c r="G113" s="13"/>
      <c r="H113" s="12">
        <f t="shared" si="1"/>
        <v>0</v>
      </c>
      <c r="I113" s="14"/>
    </row>
    <row r="114" spans="1:9" s="1" customFormat="1" ht="19.5" customHeight="1">
      <c r="A114" s="7">
        <v>112</v>
      </c>
      <c r="B114" s="7" t="s">
        <v>164</v>
      </c>
      <c r="C114" s="16"/>
      <c r="D114" s="7" t="s">
        <v>173</v>
      </c>
      <c r="E114" s="10">
        <v>0.008888888888888889</v>
      </c>
      <c r="F114" s="11" t="s">
        <v>45</v>
      </c>
      <c r="G114" s="13"/>
      <c r="H114" s="12">
        <f t="shared" si="1"/>
        <v>0</v>
      </c>
      <c r="I114" s="14"/>
    </row>
    <row r="115" spans="1:9" s="1" customFormat="1" ht="19.5" customHeight="1">
      <c r="A115" s="7">
        <v>113</v>
      </c>
      <c r="B115" s="7" t="s">
        <v>174</v>
      </c>
      <c r="C115" s="16" t="s">
        <v>67</v>
      </c>
      <c r="D115" s="7" t="s">
        <v>175</v>
      </c>
      <c r="E115" s="10">
        <v>0.0044444444444444444</v>
      </c>
      <c r="F115" s="11" t="s">
        <v>45</v>
      </c>
      <c r="G115" s="13"/>
      <c r="H115" s="12">
        <f t="shared" si="1"/>
        <v>0</v>
      </c>
      <c r="I115" s="14"/>
    </row>
    <row r="116" spans="1:9" s="1" customFormat="1" ht="19.5" customHeight="1">
      <c r="A116" s="7">
        <v>114</v>
      </c>
      <c r="B116" s="7" t="s">
        <v>176</v>
      </c>
      <c r="C116" s="16" t="s">
        <v>77</v>
      </c>
      <c r="D116" s="7" t="s">
        <v>177</v>
      </c>
      <c r="E116" s="10">
        <v>0.008888888888888889</v>
      </c>
      <c r="F116" s="11" t="s">
        <v>45</v>
      </c>
      <c r="G116" s="13"/>
      <c r="H116" s="12">
        <f t="shared" si="1"/>
        <v>0</v>
      </c>
      <c r="I116" s="14"/>
    </row>
    <row r="117" spans="1:9" s="1" customFormat="1" ht="19.5" customHeight="1">
      <c r="A117" s="7">
        <v>115</v>
      </c>
      <c r="B117" s="7" t="s">
        <v>176</v>
      </c>
      <c r="C117" s="16" t="s">
        <v>78</v>
      </c>
      <c r="D117" s="7" t="s">
        <v>178</v>
      </c>
      <c r="E117" s="10">
        <v>0.0044444444444444444</v>
      </c>
      <c r="F117" s="11" t="s">
        <v>45</v>
      </c>
      <c r="G117" s="13"/>
      <c r="H117" s="12">
        <f t="shared" si="1"/>
        <v>0</v>
      </c>
      <c r="I117" s="14"/>
    </row>
    <row r="118" spans="1:9" s="1" customFormat="1" ht="19.5" customHeight="1">
      <c r="A118" s="7">
        <v>116</v>
      </c>
      <c r="B118" s="7" t="s">
        <v>176</v>
      </c>
      <c r="C118" s="16" t="s">
        <v>78</v>
      </c>
      <c r="D118" s="7" t="s">
        <v>179</v>
      </c>
      <c r="E118" s="10">
        <v>0.0044444444444444444</v>
      </c>
      <c r="F118" s="11" t="s">
        <v>45</v>
      </c>
      <c r="G118" s="13"/>
      <c r="H118" s="12">
        <f t="shared" si="1"/>
        <v>0</v>
      </c>
      <c r="I118" s="14"/>
    </row>
    <row r="119" spans="1:9" s="1" customFormat="1" ht="19.5" customHeight="1">
      <c r="A119" s="7">
        <v>117</v>
      </c>
      <c r="B119" s="15" t="s">
        <v>176</v>
      </c>
      <c r="C119" s="16" t="s">
        <v>78</v>
      </c>
      <c r="D119" s="15" t="s">
        <v>178</v>
      </c>
      <c r="E119" s="10">
        <v>0.017777777777777778</v>
      </c>
      <c r="F119" s="11" t="s">
        <v>45</v>
      </c>
      <c r="G119" s="13"/>
      <c r="H119" s="12">
        <f t="shared" si="1"/>
        <v>0</v>
      </c>
      <c r="I119" s="14"/>
    </row>
    <row r="120" spans="1:9" s="1" customFormat="1" ht="19.5" customHeight="1">
      <c r="A120" s="7">
        <v>118</v>
      </c>
      <c r="B120" s="15" t="s">
        <v>180</v>
      </c>
      <c r="C120" s="16" t="s">
        <v>78</v>
      </c>
      <c r="D120" s="15"/>
      <c r="E120" s="10">
        <v>0.0044444444444444444</v>
      </c>
      <c r="F120" s="11" t="s">
        <v>45</v>
      </c>
      <c r="G120" s="13"/>
      <c r="H120" s="12">
        <f t="shared" si="1"/>
        <v>0</v>
      </c>
      <c r="I120" s="14"/>
    </row>
    <row r="121" spans="1:9" ht="22.5" customHeight="1">
      <c r="A121" s="18" t="s">
        <v>181</v>
      </c>
      <c r="B121" s="19"/>
      <c r="C121" s="19"/>
      <c r="D121" s="19"/>
      <c r="E121" s="19"/>
      <c r="F121" s="19"/>
      <c r="G121" s="20">
        <f>SUM(H3:H120)</f>
        <v>0</v>
      </c>
      <c r="H121" s="20"/>
      <c r="I121" s="22"/>
    </row>
    <row r="124" ht="15">
      <c r="A124" s="21" t="s">
        <v>182</v>
      </c>
    </row>
  </sheetData>
  <sheetProtection/>
  <mergeCells count="3">
    <mergeCell ref="A1:I1"/>
    <mergeCell ref="A121:F121"/>
    <mergeCell ref="G121:H1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2023-05-29T02:14:52Z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