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90"/>
  </bookViews>
  <sheets>
    <sheet name="报价单" sheetId="2" r:id="rId1"/>
    <sheet name="附件 报废计划明细表" sheetId="9" r:id="rId2"/>
  </sheets>
  <externalReferences>
    <externalReference r:id="rId3"/>
    <externalReference r:id="rId4"/>
    <externalReference r:id="rId5"/>
    <externalReference r:id="rId6"/>
  </externalReferences>
  <definedNames>
    <definedName name="_xlnm._FilterDatabase" localSheetId="1" hidden="1">'附件 报废计划明细表'!$A$1:$I$58</definedName>
    <definedName name="_1_?">#REF!</definedName>
    <definedName name="_10_2004009P1">#REF!</definedName>
    <definedName name="_11_2004012P1">#REF!</definedName>
    <definedName name="_2_??????">#REF!</definedName>
    <definedName name="_3_2003002K8">#REF!</definedName>
    <definedName name="_4_2003002KA">#REF!</definedName>
    <definedName name="_5_2003002KC">#REF!</definedName>
    <definedName name="_6_2003002P1">#REF!</definedName>
    <definedName name="_7_2003007KA">#REF!</definedName>
    <definedName name="_8_2004001KF">#REF!</definedName>
    <definedName name="_9_2004001P1">#REF!</definedName>
    <definedName name="_xlnm._FilterDatabase" localSheetId="0" hidden="1">报价单!$A$6:$F$147</definedName>
    <definedName name="Business_Entity">#REF!</definedName>
    <definedName name="Business_Unit">#REF!</definedName>
    <definedName name="CmpSize">#REF!</definedName>
    <definedName name="CmpSizeIx">#REF!</definedName>
    <definedName name="ComLv">#REF!</definedName>
    <definedName name="ComLvSc">#REF!</definedName>
    <definedName name="Country_Asia">#REF!</definedName>
    <definedName name="Education">#REF!</definedName>
    <definedName name="EduSc">#REF!</definedName>
    <definedName name="EduTp">#REF!</definedName>
    <definedName name="ExpSc">#REF!</definedName>
    <definedName name="FctSc">#REF!</definedName>
    <definedName name="GMR">#REF!</definedName>
    <definedName name="GYLB">#REF!</definedName>
    <definedName name="Impact_size_table">#REF!</definedName>
    <definedName name="JvSc">#REF!</definedName>
    <definedName name="Level1_13">#REF!</definedName>
    <definedName name="Operation_Type">#REF!</definedName>
    <definedName name="point_to_Level">#REF!</definedName>
    <definedName name="_xlnm.Print_Area">#REF!</definedName>
    <definedName name="_xlnm.Print_Titles">#REF!</definedName>
    <definedName name="RSS">#REF!</definedName>
    <definedName name="SoR">#REF!</definedName>
    <definedName name="Stock_Plan">#REF!</definedName>
    <definedName name="Type_of_Industry">#REF!</definedName>
    <definedName name="Weight">#REF!</definedName>
    <definedName name="Years_of_Establishment">#REF!</definedName>
    <definedName name="Yes_No">#REF!</definedName>
    <definedName name="本年度调薪次数">#REF!</definedName>
    <definedName name="财务年度起始月份">#REF!</definedName>
    <definedName name="参加社会保险情况">[1]Sheet1!$N$2:$N$3</definedName>
    <definedName name="参与绩效月数">#REF!</definedName>
    <definedName name="城市">#REF!</definedName>
    <definedName name="弹性工作制形式">#REF!</definedName>
    <definedName name="定期体检的频率">#REF!</definedName>
    <definedName name="飞机">#REF!</definedName>
    <definedName name="工资管理标识码1">[1]Sheet1!$L$2:$L$4</definedName>
    <definedName name="工资管理标识码2">[1]Sheet1!$M$2:$M$3</definedName>
    <definedName name="公司级别">[2]选择选项!$A$662:$A$664</definedName>
    <definedName name="公司所属级别1">#REF!</definedName>
    <definedName name="公司与个人缴费比">#REF!</definedName>
    <definedName name="购车补贴发放方法">#REF!</definedName>
    <definedName name="固定与变动薪资的比">#REF!</definedName>
    <definedName name="雇员类别">#REF!</definedName>
    <definedName name="海外背景">#REF!</definedName>
    <definedName name="火车">#REF!</definedName>
    <definedName name="集团总部公司名称">[1]Sheet1!$A$11:$A$132</definedName>
    <definedName name="技能等级2">[1]Sheet1!$E$2:$E$7</definedName>
    <definedName name="绩效考核频率">#REF!</definedName>
    <definedName name="经济类型">[1]Sheet1!$J$2:$J$3</definedName>
    <definedName name="经营规模">[1]Sheet1!$I$2:$I$5</definedName>
    <definedName name="旅游最大范围">#REF!</definedName>
    <definedName name="母公司所在区域">#REF!</definedName>
    <definedName name="年基本工资平均发放月数">#REF!</definedName>
    <definedName name="期满未休公司福利假处理方法">#REF!</definedName>
    <definedName name="期满未休年假处理方法">#REF!</definedName>
    <definedName name="企业性质">#REF!</definedName>
    <definedName name="使用轿车报销策略">#REF!</definedName>
    <definedName name="是">[1]Sheet1!$A$1:$A$2</definedName>
    <definedName name="是否">#REF!</definedName>
    <definedName name="是否2">[1]Sheet1!$A$1:$A$2</definedName>
    <definedName name="是否上市">#REF!</definedName>
    <definedName name="提供教育经费的方式">#REF!</definedName>
    <definedName name="行业门类">#REF!</definedName>
    <definedName name="行业门类1">#REF!</definedName>
    <definedName name="行业种类">[3]代码!$A$1:$AF$1</definedName>
    <definedName name="性别">#REF!</definedName>
    <definedName name="学历">[1]Sheet1!$G$2:$G$8</definedName>
    <definedName name="应届奖金方案">#REF!</definedName>
    <definedName name="应届生奖金发放频率">#REF!</definedName>
    <definedName name="应届生奖金方案">#REF!</definedName>
    <definedName name="有否奖金">#REF!</definedName>
    <definedName name="员工所在城市">#REF!</definedName>
    <definedName name="员工享有法定年假条件">#REF!</definedName>
    <definedName name="正职">[1]Sheet1!#REF!</definedName>
    <definedName name="制定培训预算的月份">#REF!</definedName>
    <definedName name="主要绩效考核方法">#REF!</definedName>
    <definedName name="专业职称">[3]选择选项!$A$574:$A$578</definedName>
    <definedName name="专业职称2">[1]Sheet1!$C$2:$C$6</definedName>
    <definedName name="组织形式2">[1]Sheet1!$K$2:$K$10</definedName>
    <definedName name="组织形式3">[1]Sheet1!$K$2:$K$12</definedName>
    <definedName name="组织形式4">[1]Sheet1!$K$2:$K$10</definedName>
    <definedName name="最高学历">#REF!</definedName>
  </definedNames>
  <calcPr calcId="144525"/>
</workbook>
</file>

<file path=xl/comments1.xml><?xml version="1.0" encoding="utf-8"?>
<comments xmlns="http://schemas.openxmlformats.org/spreadsheetml/2006/main">
  <authors>
    <author>作者</author>
  </authors>
  <commentList>
    <comment ref="F1" authorId="0">
      <text>
        <r>
          <rPr>
            <sz val="9"/>
            <rFont val="宋体"/>
            <charset val="134"/>
          </rPr>
          <t>作者:
请按照机动车登记证中“车辆类型”填写</t>
        </r>
      </text>
    </comment>
  </commentList>
</comments>
</file>

<file path=xl/sharedStrings.xml><?xml version="1.0" encoding="utf-8"?>
<sst xmlns="http://schemas.openxmlformats.org/spreadsheetml/2006/main" count="456" uniqueCount="196">
  <si>
    <t>北京固废物流有限公司询价报价单</t>
  </si>
  <si>
    <t>项目名称：2023年车辆报废选定解体厂</t>
  </si>
  <si>
    <t>报价截止时间：2023年5月29日中午12点</t>
  </si>
  <si>
    <t>询价单位：北京固废物流有限公司</t>
  </si>
  <si>
    <t>报价单位（公章）：</t>
  </si>
  <si>
    <t>邮寄地址：北京市丰台区草桥赵村店420号南门</t>
  </si>
  <si>
    <t>联系人：</t>
  </si>
  <si>
    <t>收 件 人：杜宣成   联系方式：18437097862</t>
  </si>
  <si>
    <t>电系电话：</t>
  </si>
  <si>
    <t>序号</t>
  </si>
  <si>
    <t>车辆名称</t>
  </si>
  <si>
    <t>车辆型号</t>
  </si>
  <si>
    <t>整备质量
（kg）</t>
  </si>
  <si>
    <t>数量</t>
  </si>
  <si>
    <t>回收单价
（元/吨）</t>
  </si>
  <si>
    <t>合计（元）</t>
  </si>
  <si>
    <t>备注</t>
  </si>
  <si>
    <t>奔驰转运车</t>
  </si>
  <si>
    <t>阿克托斯WDAKHCAA98L</t>
  </si>
  <si>
    <t>1.控制总价1203200元（报价不得低于控制总价，否则视为无效报价，报价保留小数点后两位）
2.按照各车型回收单价以及车辆整备质量确定总价</t>
  </si>
  <si>
    <t>8T洒水车</t>
  </si>
  <si>
    <t>亚洁BQJ5160GSSD</t>
  </si>
  <si>
    <t>亚洁长安抽车</t>
  </si>
  <si>
    <t>亚洁BQJ5013GXE</t>
  </si>
  <si>
    <t>5.5m³压缩车</t>
  </si>
  <si>
    <t>华林HLT5077ZYS</t>
  </si>
  <si>
    <t>华林电瓶压缩车</t>
  </si>
  <si>
    <t>华林HLT5074ZYSEV</t>
  </si>
  <si>
    <t>青专半挂车</t>
  </si>
  <si>
    <t>青专QDZ9340ZLJ</t>
  </si>
  <si>
    <t>豪泺建筑垃圾车</t>
  </si>
  <si>
    <t>豪泺ZZ3257N3648B</t>
  </si>
  <si>
    <t>工程抢险车</t>
  </si>
  <si>
    <t>畅达NJ5048TQX3</t>
  </si>
  <si>
    <t>总  计</t>
  </si>
  <si>
    <t>-</t>
  </si>
  <si>
    <t>附注：详细车辆信息请查看附件“报废计划明细表”</t>
  </si>
  <si>
    <t>报价须知（非常重要，请仔细阅读）：</t>
  </si>
  <si>
    <t>*提供营业执照复印件（回收、报废、解体汽车等相关资质）
（须加盖单位公章；必须提供项，否则视为无效报价）</t>
  </si>
  <si>
    <t>*法定代表人报价的，提供加盖公章的法定代表人身份证复印件；                                 
*非法定代表人报价的，提供加盖公章的授权委托书、被授权人身份证复印件、法定代表人身份复印件。（须加盖单位公章；必须提供项，否则视为无效报价）</t>
  </si>
  <si>
    <t>*提供安全服务保障方案（单独文件），方案的内容包含但不限于场区安全、交通安全、遵守国家相关防疫管理规定等
（须加盖单位公章；必须提供项，否则视为无效报价）</t>
  </si>
  <si>
    <t>*提供相关业绩证明（加盖公章的合同复印件）</t>
  </si>
  <si>
    <t>*查看现场时间：（必填项，否则视为无效报价）</t>
  </si>
  <si>
    <t>2023年    月    日</t>
  </si>
  <si>
    <r>
      <rPr>
        <b/>
        <sz val="11"/>
        <rFont val="宋体"/>
        <charset val="134"/>
      </rPr>
      <t>*车辆处置完成时间：</t>
    </r>
    <r>
      <rPr>
        <sz val="11"/>
        <rFont val="宋体"/>
        <charset val="134"/>
      </rPr>
      <t>（处置时间指车辆解体完成，并出具“北京市公安局公安交通管理局注销机动车登记决定书”“机动车注销证明书”“报废机动车回收证明”时间</t>
    </r>
    <r>
      <rPr>
        <b/>
        <sz val="11"/>
        <rFont val="宋体"/>
        <charset val="134"/>
      </rPr>
      <t xml:space="preserve">）
</t>
    </r>
    <r>
      <rPr>
        <sz val="11"/>
        <rFont val="宋体"/>
        <charset val="134"/>
      </rPr>
      <t>除特殊情况外，车辆交接后，报废处置时间不超过3个月</t>
    </r>
  </si>
  <si>
    <r>
      <rPr>
        <sz val="11"/>
        <rFont val="宋体"/>
        <charset val="134"/>
      </rPr>
      <t>我公司通知处置相关车辆后，</t>
    </r>
    <r>
      <rPr>
        <u/>
        <sz val="11"/>
        <rFont val="宋体"/>
        <charset val="134"/>
      </rPr>
      <t xml:space="preserve">       </t>
    </r>
    <r>
      <rPr>
        <sz val="11"/>
        <rFont val="宋体"/>
        <charset val="134"/>
      </rPr>
      <t>个月内完成</t>
    </r>
  </si>
  <si>
    <r>
      <rPr>
        <b/>
        <sz val="11"/>
        <rFont val="宋体"/>
        <charset val="134"/>
      </rPr>
      <t>结算方式：</t>
    </r>
    <r>
      <rPr>
        <sz val="11"/>
        <rFont val="宋体"/>
        <charset val="134"/>
      </rPr>
      <t>（车辆处置完成后，30个工作日内以银行转账的方式向我公司支付100%残值款，我公司收到残值款后在5个工作日内开具符合国家相关政策规定的税率的增值税专用发票。如未填写结算要求，则默认同意以上形式）</t>
    </r>
  </si>
  <si>
    <r>
      <rPr>
        <b/>
        <sz val="11"/>
        <rFont val="宋体"/>
        <charset val="134"/>
      </rPr>
      <t xml:space="preserve">备注：
</t>
    </r>
    <r>
      <rPr>
        <b/>
        <sz val="11"/>
        <color rgb="FFFF0000"/>
        <rFont val="宋体"/>
        <charset val="134"/>
      </rPr>
      <t>1、供方需在2023年5月24日12:00前联系叶工（13691143167）报名查看现场车辆，统一查看现场时间为2023年5月25日上午9:00，地点为草桥基地（丰台区草桥赵村店420号），未查看现场的报价不予采纳。</t>
    </r>
    <r>
      <rPr>
        <b/>
        <sz val="11"/>
        <rFont val="宋体"/>
        <charset val="134"/>
      </rPr>
      <t xml:space="preserve">
2、57部车辆为最多可能数量，并非实际数量</t>
    </r>
    <r>
      <rPr>
        <sz val="11"/>
        <rFont val="宋体"/>
        <charset val="134"/>
      </rPr>
      <t>，具体数量需根据我公司实际使用情况确定，</t>
    </r>
    <r>
      <rPr>
        <b/>
        <sz val="11"/>
        <rFont val="宋体"/>
        <charset val="134"/>
      </rPr>
      <t>委托处理期限为合同签订之日起至2023年12月31日止</t>
    </r>
    <r>
      <rPr>
        <sz val="11"/>
        <rFont val="宋体"/>
        <charset val="134"/>
      </rPr>
      <t>。报价时酌情考虑；
3</t>
    </r>
    <r>
      <rPr>
        <b/>
        <sz val="11"/>
        <rFont val="宋体"/>
        <charset val="134"/>
      </rPr>
      <t>、</t>
    </r>
    <r>
      <rPr>
        <sz val="11"/>
        <rFont val="宋体"/>
        <charset val="134"/>
      </rPr>
      <t>以上</t>
    </r>
    <r>
      <rPr>
        <b/>
        <sz val="11"/>
        <rFont val="宋体"/>
        <charset val="134"/>
      </rPr>
      <t>报价默认为按照车辆整备质量计算；</t>
    </r>
    <r>
      <rPr>
        <sz val="11"/>
        <rFont val="宋体"/>
        <charset val="134"/>
      </rPr>
      <t>少数双方共同认定拆件严重或者整备质量不清楚的车辆方可称重后，按照实际单价（=报价单价*实际质量/整备质量）结算；
4</t>
    </r>
    <r>
      <rPr>
        <b/>
        <sz val="11"/>
        <rFont val="宋体"/>
        <charset val="134"/>
      </rPr>
      <t>、</t>
    </r>
    <r>
      <rPr>
        <sz val="11"/>
        <rFont val="宋体"/>
        <charset val="134"/>
      </rPr>
      <t>按照我公司安全管理规定要求，</t>
    </r>
    <r>
      <rPr>
        <b/>
        <sz val="11"/>
        <color rgb="FFFF0000"/>
        <rFont val="宋体"/>
        <charset val="134"/>
      </rPr>
      <t>清拖报废车辆仅可采取清障车清拖的方式运输，报废车辆禁止上路行驶。</t>
    </r>
    <r>
      <rPr>
        <sz val="11"/>
        <rFont val="宋体"/>
        <charset val="134"/>
      </rPr>
      <t>报价时酌情考虑；
5、中标方须为我公司提供合规的</t>
    </r>
    <r>
      <rPr>
        <b/>
        <sz val="11"/>
        <color rgb="FFFF0000"/>
        <rFont val="宋体"/>
        <charset val="134"/>
      </rPr>
      <t>“北京市公安局公安交通管理局注销机动车登记决定书”“机动车注销证明书”“报废机动车回收证明”</t>
    </r>
    <r>
      <rPr>
        <sz val="11"/>
        <rFont val="宋体"/>
        <charset val="134"/>
      </rPr>
      <t>等证明材料。车辆处置完成后，30个工作日内以银行转账的方式向我公司支付100%残值款，我公司收到残值款后在5个工作日内开具符合国家相关政策规定的税率的增值税专用发票。
6</t>
    </r>
    <r>
      <rPr>
        <b/>
        <sz val="11"/>
        <rFont val="宋体"/>
        <charset val="134"/>
      </rPr>
      <t>、</t>
    </r>
    <r>
      <rPr>
        <sz val="11"/>
        <rFont val="宋体"/>
        <charset val="134"/>
      </rPr>
      <t>车辆残值款结算时，我公司开具</t>
    </r>
    <r>
      <rPr>
        <b/>
        <sz val="11"/>
        <rFont val="宋体"/>
        <charset val="134"/>
      </rPr>
      <t>服务名称为“车辆残值款”等、税率为“3%”或者“13%”的增值税专用发票</t>
    </r>
    <r>
      <rPr>
        <sz val="11"/>
        <rFont val="宋体"/>
        <charset val="134"/>
      </rPr>
      <t>，报价时请酌情考虑；
7</t>
    </r>
    <r>
      <rPr>
        <b/>
        <sz val="11"/>
        <rFont val="宋体"/>
        <charset val="134"/>
      </rPr>
      <t>、报价价格均默认为含税价格</t>
    </r>
    <r>
      <rPr>
        <sz val="11"/>
        <rFont val="宋体"/>
        <charset val="134"/>
      </rPr>
      <t>；
8</t>
    </r>
    <r>
      <rPr>
        <b/>
        <sz val="11"/>
        <rFont val="宋体"/>
        <charset val="134"/>
      </rPr>
      <t>、比价时仅按照总价进行排序，项目整体委托，不进行拆分</t>
    </r>
    <r>
      <rPr>
        <sz val="11"/>
        <rFont val="宋体"/>
        <charset val="134"/>
      </rPr>
      <t>；</t>
    </r>
    <r>
      <rPr>
        <b/>
        <sz val="11"/>
        <rFont val="宋体"/>
        <charset val="134"/>
      </rPr>
      <t xml:space="preserve">
9、</t>
    </r>
    <r>
      <rPr>
        <sz val="11"/>
        <rFont val="宋体"/>
        <charset val="134"/>
      </rPr>
      <t>若需现场考察，请与我公司工作人员联系。（</t>
    </r>
    <r>
      <rPr>
        <b/>
        <sz val="11"/>
        <rFont val="宋体"/>
        <charset val="134"/>
      </rPr>
      <t>联系电话：18311035640王工；18610817315李工</t>
    </r>
    <r>
      <rPr>
        <sz val="11"/>
        <rFont val="宋体"/>
        <charset val="134"/>
      </rPr>
      <t>）
10</t>
    </r>
    <r>
      <rPr>
        <b/>
        <sz val="11"/>
        <color rgb="FFFF0000"/>
        <rFont val="宋体"/>
        <charset val="134"/>
      </rPr>
      <t>.中选单位应当在我公司指定时间内完成签字盖章并返回合同，如超出指定时间未返回合同的，应当向我公司支付合同总金额的3%作为违约金；
11.参与本次项目报价的供方，视为已同意上述条款；若拒绝缴纳履约保证金，将根据公司相关规定，追究其责任。</t>
    </r>
  </si>
  <si>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</si>
  <si>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</si>
  <si>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</si>
  <si>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</si>
  <si>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</si>
  <si>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</si>
  <si>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6、若有技术问题请联系：（叶工：87528092）；若有其他疑问，请联系：（李工：87528257</t>
  </si>
  <si>
    <t>7、具有关联关系的供应商参加我公司报价的，将取消其报价资格。同时，对于恶意串标，影响采购评审工作秩序的企业，将根据公司相关规定，列入供应商黑名单，自列入之日起，不再进行合作。</t>
  </si>
  <si>
    <t>号牌号码</t>
  </si>
  <si>
    <t>车辆编号</t>
  </si>
  <si>
    <t>车辆类型</t>
  </si>
  <si>
    <t>排放标准</t>
  </si>
  <si>
    <t>开始使用时间</t>
  </si>
  <si>
    <t>整备质量（kg）</t>
  </si>
  <si>
    <t>京ABW079</t>
  </si>
  <si>
    <r>
      <rPr>
        <sz val="10"/>
        <color rgb="FF000000"/>
        <rFont val="宋体"/>
        <charset val="0"/>
      </rPr>
      <t>阿克托斯</t>
    </r>
    <r>
      <rPr>
        <sz val="10"/>
        <color rgb="FF000000"/>
        <rFont val="Dialog"/>
        <charset val="0"/>
      </rPr>
      <t>WDAKHCAA98L</t>
    </r>
  </si>
  <si>
    <t>重型载货专项作业车</t>
  </si>
  <si>
    <t>国Ⅲ</t>
  </si>
  <si>
    <t>2008-09-15</t>
  </si>
  <si>
    <t>京ABW039</t>
  </si>
  <si>
    <r>
      <rPr>
        <sz val="10"/>
        <color rgb="FF000000"/>
        <rFont val="Dialog"/>
        <charset val="0"/>
      </rPr>
      <t>8T</t>
    </r>
    <r>
      <rPr>
        <sz val="10"/>
        <color rgb="FF000000"/>
        <rFont val="宋体"/>
        <charset val="0"/>
      </rPr>
      <t>洒水车</t>
    </r>
  </si>
  <si>
    <r>
      <rPr>
        <sz val="10"/>
        <color rgb="FF000000"/>
        <rFont val="宋体"/>
        <charset val="0"/>
      </rPr>
      <t>亚洁</t>
    </r>
    <r>
      <rPr>
        <sz val="10"/>
        <color rgb="FF000000"/>
        <rFont val="Dialog"/>
        <charset val="0"/>
      </rPr>
      <t>BQJ5160GSSD</t>
    </r>
  </si>
  <si>
    <t>重型专项作业车</t>
  </si>
  <si>
    <t>国Ⅳ</t>
  </si>
  <si>
    <t>2010-01-22</t>
  </si>
  <si>
    <t>京Q0S1S5</t>
  </si>
  <si>
    <r>
      <rPr>
        <sz val="10"/>
        <color rgb="FF000000"/>
        <rFont val="宋体"/>
        <charset val="0"/>
      </rPr>
      <t>亚洁</t>
    </r>
    <r>
      <rPr>
        <sz val="10"/>
        <color rgb="FF000000"/>
        <rFont val="Dialog"/>
        <charset val="0"/>
      </rPr>
      <t>BQJ5013GXE</t>
    </r>
  </si>
  <si>
    <t>轻型非载货专项作业车</t>
  </si>
  <si>
    <t>2013-01-31</t>
  </si>
  <si>
    <t>京Q00FE7</t>
  </si>
  <si>
    <t>京Q1S2S3</t>
  </si>
  <si>
    <t>2013-04-30</t>
  </si>
  <si>
    <t>京Q6T0Z1</t>
  </si>
  <si>
    <t>2013-02-25</t>
  </si>
  <si>
    <t>京Q0R6E9</t>
  </si>
  <si>
    <t>京Q8V2E7</t>
  </si>
  <si>
    <t>2013-02-28</t>
  </si>
  <si>
    <t>京Q0W5Z7</t>
  </si>
  <si>
    <t>京Q99DX7</t>
  </si>
  <si>
    <t>京ABT072</t>
  </si>
  <si>
    <t>L210</t>
  </si>
  <si>
    <r>
      <rPr>
        <sz val="10"/>
        <color rgb="FF000000"/>
        <rFont val="Dialog"/>
        <charset val="0"/>
      </rPr>
      <t>5.5m³</t>
    </r>
    <r>
      <rPr>
        <sz val="10"/>
        <color rgb="FF000000"/>
        <rFont val="宋体"/>
        <charset val="0"/>
      </rPr>
      <t>压缩车</t>
    </r>
  </si>
  <si>
    <r>
      <rPr>
        <sz val="10"/>
        <color rgb="FF000000"/>
        <rFont val="宋体"/>
        <charset val="0"/>
      </rPr>
      <t>华林</t>
    </r>
    <r>
      <rPr>
        <sz val="10"/>
        <color rgb="FF000000"/>
        <rFont val="Dialog"/>
        <charset val="0"/>
      </rPr>
      <t>HLT5077ZYS</t>
    </r>
  </si>
  <si>
    <t>中型载货专项作业车</t>
  </si>
  <si>
    <t>京ABT590</t>
  </si>
  <si>
    <t>L208</t>
  </si>
  <si>
    <t>京ABT592</t>
  </si>
  <si>
    <t>L209</t>
  </si>
  <si>
    <t>京ACF037</t>
  </si>
  <si>
    <t>L230</t>
  </si>
  <si>
    <r>
      <rPr>
        <sz val="10"/>
        <color rgb="FF000000"/>
        <rFont val="宋体"/>
        <charset val="0"/>
      </rPr>
      <t>华林</t>
    </r>
    <r>
      <rPr>
        <sz val="10"/>
        <color rgb="FF000000"/>
        <rFont val="Dialog"/>
        <charset val="0"/>
      </rPr>
      <t>HLT5074ZYSEV</t>
    </r>
  </si>
  <si>
    <t>中型专项作业车</t>
  </si>
  <si>
    <t>京ACG192</t>
  </si>
  <si>
    <t>L231</t>
  </si>
  <si>
    <t>京AP719挂</t>
  </si>
  <si>
    <t>G01</t>
  </si>
  <si>
    <r>
      <rPr>
        <sz val="10"/>
        <color rgb="FF000000"/>
        <rFont val="宋体"/>
        <charset val="0"/>
      </rPr>
      <t>青专</t>
    </r>
    <r>
      <rPr>
        <sz val="10"/>
        <color rgb="FF000000"/>
        <rFont val="Dialog"/>
        <charset val="0"/>
      </rPr>
      <t>QDZ9340ZLJ</t>
    </r>
  </si>
  <si>
    <t>重型厢式半挂车</t>
  </si>
  <si>
    <t>2009-02-28</t>
  </si>
  <si>
    <t>京AP696挂</t>
  </si>
  <si>
    <t>G02</t>
  </si>
  <si>
    <t>京AP714挂</t>
  </si>
  <si>
    <t>G03</t>
  </si>
  <si>
    <t>京AP707挂</t>
  </si>
  <si>
    <t>G04</t>
  </si>
  <si>
    <t>京AP886挂</t>
  </si>
  <si>
    <t>G05</t>
  </si>
  <si>
    <t>京AP694挂</t>
  </si>
  <si>
    <t>G06</t>
  </si>
  <si>
    <t>京AP718挂</t>
  </si>
  <si>
    <t>G07</t>
  </si>
  <si>
    <t>京AP733挂</t>
  </si>
  <si>
    <t>G08</t>
  </si>
  <si>
    <t>京AP697挂</t>
  </si>
  <si>
    <t>G09</t>
  </si>
  <si>
    <t>京AP716挂</t>
  </si>
  <si>
    <t>G10</t>
  </si>
  <si>
    <t>京AP729挂</t>
  </si>
  <si>
    <t>G11</t>
  </si>
  <si>
    <t>京AP703挂</t>
  </si>
  <si>
    <t>G12</t>
  </si>
  <si>
    <t>京AP717挂</t>
  </si>
  <si>
    <t>G13</t>
  </si>
  <si>
    <t>京AP743挂</t>
  </si>
  <si>
    <t>G14</t>
  </si>
  <si>
    <t>京AP693挂</t>
  </si>
  <si>
    <t>G15</t>
  </si>
  <si>
    <t>京AP709挂</t>
  </si>
  <si>
    <t>G16</t>
  </si>
  <si>
    <t>京AP715挂</t>
  </si>
  <si>
    <t>G17</t>
  </si>
  <si>
    <t>14000</t>
  </si>
  <si>
    <t>京AP700挂</t>
  </si>
  <si>
    <t>G18</t>
  </si>
  <si>
    <t>京AP712挂</t>
  </si>
  <si>
    <t>G19</t>
  </si>
  <si>
    <t>京AP734挂</t>
  </si>
  <si>
    <t>G20</t>
  </si>
  <si>
    <t>京AP713挂</t>
  </si>
  <si>
    <t>G21</t>
  </si>
  <si>
    <t>京AP711挂</t>
  </si>
  <si>
    <t>G22</t>
  </si>
  <si>
    <t>京AP704挂</t>
  </si>
  <si>
    <t>G23</t>
  </si>
  <si>
    <t>京AP706挂</t>
  </si>
  <si>
    <t>G24</t>
  </si>
  <si>
    <t>京AP739挂</t>
  </si>
  <si>
    <t>G25</t>
  </si>
  <si>
    <t>京AP741挂</t>
  </si>
  <si>
    <t>G26</t>
  </si>
  <si>
    <t>京AP695挂</t>
  </si>
  <si>
    <t>G27</t>
  </si>
  <si>
    <t>京AP742挂</t>
  </si>
  <si>
    <t>G28</t>
  </si>
  <si>
    <t>京AP699挂</t>
  </si>
  <si>
    <t>G29</t>
  </si>
  <si>
    <t>京AP710挂</t>
  </si>
  <si>
    <t>G30</t>
  </si>
  <si>
    <t>京AP698挂</t>
  </si>
  <si>
    <t>G31</t>
  </si>
  <si>
    <t>京AP708挂</t>
  </si>
  <si>
    <t>G32</t>
  </si>
  <si>
    <t>京AP737挂</t>
  </si>
  <si>
    <t>G33</t>
  </si>
  <si>
    <t>京AP701挂</t>
  </si>
  <si>
    <t>G34</t>
  </si>
  <si>
    <t>京AP738挂</t>
  </si>
  <si>
    <t>G35</t>
  </si>
  <si>
    <t>京AP705挂</t>
  </si>
  <si>
    <t>G36</t>
  </si>
  <si>
    <t>京AP740挂</t>
  </si>
  <si>
    <t>G37</t>
  </si>
  <si>
    <t>京AP736挂</t>
  </si>
  <si>
    <t>G38</t>
  </si>
  <si>
    <t>京AP702挂</t>
  </si>
  <si>
    <t>G39</t>
  </si>
  <si>
    <t>京AP735挂</t>
  </si>
  <si>
    <t>G40</t>
  </si>
  <si>
    <t>京ACC917</t>
  </si>
  <si>
    <t>Z5051</t>
  </si>
  <si>
    <r>
      <rPr>
        <sz val="10"/>
        <color rgb="FF000000"/>
        <rFont val="宋体"/>
        <charset val="0"/>
      </rPr>
      <t>豪泺</t>
    </r>
    <r>
      <rPr>
        <sz val="10"/>
        <color rgb="FF000000"/>
        <rFont val="Dialog"/>
        <charset val="0"/>
      </rPr>
      <t>ZZ3257N3648B</t>
    </r>
  </si>
  <si>
    <t>重型自卸货车</t>
  </si>
  <si>
    <t>2013-08-22</t>
  </si>
  <si>
    <t>京Q1S1S6</t>
  </si>
  <si>
    <t>FQX01</t>
  </si>
  <si>
    <r>
      <rPr>
        <sz val="10"/>
        <color rgb="FF000000"/>
        <rFont val="宋体"/>
        <charset val="0"/>
      </rPr>
      <t>畅达</t>
    </r>
    <r>
      <rPr>
        <sz val="10"/>
        <color rgb="FF000000"/>
        <rFont val="Dialog"/>
        <charset val="0"/>
      </rPr>
      <t>NJ5048TQX3</t>
    </r>
  </si>
  <si>
    <t>轻型专项作业车</t>
  </si>
  <si>
    <t>2012-07-31</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</si>
</sst>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DBNum2][$RMB]General;[Red][DBNum2][$RMB]General"/>
    <numFmt numFmtId="177" formatCode="[=0]&quot;&quot;;General"/>
  </numFmts>
  <fonts count="42">
    <font>
      <sz val="11"/>
      <color theme="1"/>
      <name val="宋体"/>
      <charset val="134"/>
      <scheme val="minor"/>
    </font>
    <font>
      <b/>
      <sz val="11"/>
      <color indexed="8"/>
      <name val="宋体"/>
      <charset val="134"/>
    </font>
    <font>
      <sz val="11"/>
      <color indexed="8"/>
      <name val="宋体"/>
      <charset val="134"/>
    </font>
    <font>
      <sz val="11"/>
      <name val="宋体"/>
      <charset val="134"/>
      <scheme val="minor"/>
    </font>
    <font>
      <b/>
      <sz val="12"/>
      <color indexed="8"/>
      <name val="宋体"/>
      <charset val="134"/>
    </font>
    <font>
      <b/>
      <sz val="12"/>
      <color indexed="10"/>
      <name val="宋体"/>
      <charset val="134"/>
    </font>
    <font>
      <sz val="10"/>
      <color theme="1"/>
      <name val="宋体"/>
      <charset val="134"/>
      <scheme val="minor"/>
    </font>
    <font>
      <sz val="10"/>
      <name val="宋体"/>
      <charset val="134"/>
    </font>
    <font>
      <sz val="10"/>
      <color rgb="FF000000"/>
      <name val="宋体"/>
      <charset val="0"/>
    </font>
    <font>
      <sz val="10"/>
      <color rgb="FF000000"/>
      <name val="Dialog"/>
      <charset val="0"/>
    </font>
    <font>
      <b/>
      <sz val="12"/>
      <name val="宋体"/>
      <charset val="134"/>
    </font>
    <font>
      <sz val="12"/>
      <name val="宋体"/>
      <charset val="134"/>
    </font>
    <font>
      <sz val="11"/>
      <name val="宋体"/>
      <charset val="134"/>
    </font>
    <font>
      <b/>
      <sz val="16"/>
      <color indexed="8"/>
      <name val="宋体"/>
      <charset val="134"/>
    </font>
    <font>
      <sz val="12"/>
      <color indexed="8"/>
      <name val="宋体"/>
      <charset val="134"/>
    </font>
    <font>
      <b/>
      <sz val="11"/>
      <name val="宋体"/>
      <charset val="134"/>
    </font>
    <font>
      <sz val="11"/>
      <color rgb="FFFF0000"/>
      <name val="宋体"/>
      <charset val="134"/>
      <scheme val="minor"/>
    </font>
    <font>
      <b/>
      <sz val="11"/>
      <color rgb="FFFF0000"/>
      <name val="宋体"/>
      <charset val="134"/>
    </font>
    <font>
      <sz val="11"/>
      <color indexed="10"/>
      <name val="宋体"/>
      <charset val="134"/>
    </font>
    <font>
      <b/>
      <sz val="11"/>
      <color indexed="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0"/>
      <name val="Arial"/>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u/>
      <sz val="11"/>
      <name val="宋体"/>
      <charset val="134"/>
    </font>
    <font>
      <sz val="9"/>
      <name val="宋体"/>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right/>
      <top style="medium">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2">
    <xf numFmtId="0" fontId="0" fillId="0" borderId="0">
      <alignment vertical="center"/>
    </xf>
    <xf numFmtId="42" fontId="0" fillId="0" borderId="0" applyFont="0" applyFill="0" applyBorder="0" applyAlignment="0" applyProtection="0">
      <alignment vertical="center"/>
    </xf>
    <xf numFmtId="0" fontId="20" fillId="3" borderId="0" applyNumberFormat="0" applyBorder="0" applyAlignment="0" applyProtection="0">
      <alignment vertical="center"/>
    </xf>
    <xf numFmtId="0" fontId="21" fillId="4" borderId="2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5" borderId="0" applyNumberFormat="0" applyBorder="0" applyAlignment="0" applyProtection="0">
      <alignment vertical="center"/>
    </xf>
    <xf numFmtId="0" fontId="22" fillId="6" borderId="0" applyNumberFormat="0" applyBorder="0" applyAlignment="0" applyProtection="0">
      <alignment vertical="center"/>
    </xf>
    <xf numFmtId="43" fontId="0" fillId="0" borderId="0" applyFont="0" applyFill="0" applyBorder="0" applyAlignment="0" applyProtection="0">
      <alignment vertical="center"/>
    </xf>
    <xf numFmtId="0" fontId="23" fillId="7"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11" fillId="0" borderId="0">
      <alignment vertical="center"/>
    </xf>
    <xf numFmtId="0" fontId="0" fillId="8" borderId="26" applyNumberFormat="0" applyFont="0" applyAlignment="0" applyProtection="0">
      <alignment vertical="center"/>
    </xf>
    <xf numFmtId="0" fontId="23" fillId="9"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Protection="0"/>
    <xf numFmtId="0" fontId="30" fillId="0" borderId="0" applyNumberFormat="0" applyFill="0" applyBorder="0" applyAlignment="0" applyProtection="0">
      <alignment vertical="center"/>
    </xf>
    <xf numFmtId="0" fontId="31" fillId="0" borderId="27" applyNumberFormat="0" applyFill="0" applyAlignment="0" applyProtection="0">
      <alignment vertical="center"/>
    </xf>
    <xf numFmtId="0" fontId="32" fillId="0" borderId="27" applyNumberFormat="0" applyFill="0" applyAlignment="0" applyProtection="0">
      <alignment vertical="center"/>
    </xf>
    <xf numFmtId="0" fontId="23" fillId="10" borderId="0" applyNumberFormat="0" applyBorder="0" applyAlignment="0" applyProtection="0">
      <alignment vertical="center"/>
    </xf>
    <xf numFmtId="0" fontId="26" fillId="0" borderId="28" applyNumberFormat="0" applyFill="0" applyAlignment="0" applyProtection="0">
      <alignment vertical="center"/>
    </xf>
    <xf numFmtId="0" fontId="23" fillId="11" borderId="0" applyNumberFormat="0" applyBorder="0" applyAlignment="0" applyProtection="0">
      <alignment vertical="center"/>
    </xf>
    <xf numFmtId="0" fontId="33" fillId="12" borderId="29" applyNumberFormat="0" applyAlignment="0" applyProtection="0">
      <alignment vertical="center"/>
    </xf>
    <xf numFmtId="0" fontId="34" fillId="12" borderId="25" applyNumberFormat="0" applyAlignment="0" applyProtection="0">
      <alignment vertical="center"/>
    </xf>
    <xf numFmtId="0" fontId="35" fillId="13" borderId="30" applyNumberFormat="0" applyAlignment="0" applyProtection="0">
      <alignment vertical="center"/>
    </xf>
    <xf numFmtId="0" fontId="20" fillId="14" borderId="0" applyNumberFormat="0" applyBorder="0" applyAlignment="0" applyProtection="0">
      <alignment vertical="center"/>
    </xf>
    <xf numFmtId="0" fontId="23" fillId="15" borderId="0" applyNumberFormat="0" applyBorder="0" applyAlignment="0" applyProtection="0">
      <alignment vertical="center"/>
    </xf>
    <xf numFmtId="0" fontId="36" fillId="0" borderId="31" applyNumberFormat="0" applyFill="0" applyAlignment="0" applyProtection="0">
      <alignment vertical="center"/>
    </xf>
    <xf numFmtId="0" fontId="37" fillId="0" borderId="32" applyNumberFormat="0" applyFill="0" applyAlignment="0" applyProtection="0">
      <alignment vertical="center"/>
    </xf>
    <xf numFmtId="0" fontId="38" fillId="16" borderId="0" applyNumberFormat="0" applyBorder="0" applyAlignment="0" applyProtection="0">
      <alignment vertical="center"/>
    </xf>
    <xf numFmtId="0" fontId="39" fillId="17" borderId="0" applyNumberFormat="0" applyBorder="0" applyAlignment="0" applyProtection="0">
      <alignment vertical="center"/>
    </xf>
    <xf numFmtId="0" fontId="20" fillId="18" borderId="0" applyNumberFormat="0" applyBorder="0" applyAlignment="0" applyProtection="0">
      <alignment vertical="center"/>
    </xf>
    <xf numFmtId="0" fontId="23" fillId="19" borderId="0" applyNumberFormat="0" applyBorder="0" applyAlignment="0" applyProtection="0">
      <alignment vertical="center"/>
    </xf>
    <xf numFmtId="0" fontId="2" fillId="0" borderId="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3" fillId="28" borderId="0" applyNumberFormat="0" applyBorder="0" applyAlignment="0" applyProtection="0">
      <alignment vertical="center"/>
    </xf>
    <xf numFmtId="0" fontId="2" fillId="0" borderId="0" applyProtection="0">
      <alignment vertical="center"/>
    </xf>
    <xf numFmtId="0" fontId="20"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176" fontId="2" fillId="0" borderId="0" applyProtection="0">
      <alignment vertical="center"/>
    </xf>
    <xf numFmtId="0" fontId="20" fillId="32" borderId="0" applyNumberFormat="0" applyBorder="0" applyAlignment="0" applyProtection="0">
      <alignment vertical="center"/>
    </xf>
    <xf numFmtId="0" fontId="23" fillId="33" borderId="0" applyNumberFormat="0" applyBorder="0" applyAlignment="0" applyProtection="0">
      <alignment vertical="center"/>
    </xf>
    <xf numFmtId="0" fontId="2" fillId="0" borderId="0"/>
    <xf numFmtId="176" fontId="29" fillId="0" borderId="0" applyProtection="0"/>
    <xf numFmtId="0" fontId="11" fillId="0" borderId="0"/>
    <xf numFmtId="0" fontId="11" fillId="0" borderId="0" applyProtection="0">
      <alignment vertical="center"/>
    </xf>
    <xf numFmtId="176" fontId="2" fillId="0" borderId="0"/>
    <xf numFmtId="0" fontId="2" fillId="0" borderId="0"/>
    <xf numFmtId="0" fontId="29" fillId="0" borderId="0"/>
    <xf numFmtId="0" fontId="29" fillId="0" borderId="0" applyProtection="0">
      <alignment vertical="center"/>
    </xf>
  </cellStyleXfs>
  <cellXfs count="73">
    <xf numFmtId="0" fontId="0" fillId="0" borderId="0" xfId="0">
      <alignment vertical="center"/>
    </xf>
    <xf numFmtId="176" fontId="1" fillId="0" borderId="0" xfId="58" applyNumberFormat="1" applyFont="1" applyFill="1" applyBorder="1" applyAlignment="1"/>
    <xf numFmtId="176" fontId="0" fillId="0" borderId="0" xfId="51" applyNumberFormat="1" applyFont="1" applyFill="1" applyBorder="1" applyAlignment="1">
      <alignment horizontal="center" vertical="center"/>
    </xf>
    <xf numFmtId="0" fontId="0" fillId="0" borderId="0" xfId="51" applyNumberFormat="1" applyFont="1" applyFill="1" applyBorder="1" applyAlignment="1">
      <alignment horizontal="center" vertical="center"/>
    </xf>
    <xf numFmtId="176" fontId="0" fillId="0" borderId="0" xfId="51" applyNumberFormat="1" applyFont="1" applyFill="1" applyBorder="1" applyAlignment="1" applyProtection="1">
      <alignment horizontal="center" vertical="center" wrapText="1"/>
      <protection locked="0"/>
    </xf>
    <xf numFmtId="49" fontId="0" fillId="0" borderId="0" xfId="51" applyNumberFormat="1" applyFont="1" applyFill="1" applyBorder="1" applyAlignment="1">
      <alignment horizontal="center" vertical="center"/>
    </xf>
    <xf numFmtId="14" fontId="2" fillId="0" borderId="0" xfId="58" applyNumberFormat="1" applyFont="1" applyFill="1" applyBorder="1" applyAlignment="1">
      <alignment horizontal="center"/>
    </xf>
    <xf numFmtId="0" fontId="3" fillId="0" borderId="0" xfId="51" applyNumberFormat="1" applyFont="1" applyFill="1" applyBorder="1" applyAlignment="1">
      <alignment horizontal="center" vertical="center"/>
    </xf>
    <xf numFmtId="0" fontId="4" fillId="0" borderId="1" xfId="51" applyNumberFormat="1" applyFont="1" applyFill="1" applyBorder="1" applyAlignment="1">
      <alignment horizontal="center" vertical="center" wrapText="1"/>
    </xf>
    <xf numFmtId="176" fontId="4" fillId="0" borderId="1" xfId="51" applyNumberFormat="1" applyFont="1" applyFill="1" applyBorder="1" applyAlignment="1">
      <alignment horizontal="center" vertical="center" wrapText="1"/>
    </xf>
    <xf numFmtId="49" fontId="4" fillId="0" borderId="1" xfId="51" applyNumberFormat="1" applyFont="1" applyFill="1" applyBorder="1" applyAlignment="1">
      <alignment horizontal="center" vertical="center" wrapText="1"/>
    </xf>
    <xf numFmtId="176" fontId="5" fillId="0" borderId="1" xfId="51" applyNumberFormat="1" applyFont="1" applyFill="1" applyBorder="1" applyAlignment="1">
      <alignment horizontal="center" vertical="center" wrapText="1"/>
    </xf>
    <xf numFmtId="14" fontId="4" fillId="0" borderId="1" xfId="51" applyNumberFormat="1" applyFont="1" applyFill="1" applyBorder="1" applyAlignment="1">
      <alignment horizontal="center" vertical="center" wrapText="1"/>
    </xf>
    <xf numFmtId="0" fontId="6" fillId="0" borderId="1" xfId="51" applyNumberFormat="1" applyFont="1" applyFill="1" applyBorder="1" applyAlignment="1">
      <alignment horizontal="center" vertical="center"/>
    </xf>
    <xf numFmtId="0" fontId="7" fillId="0" borderId="1" xfId="0" applyFont="1" applyFill="1" applyBorder="1" applyAlignment="1">
      <alignment horizontal="center" vertical="center"/>
    </xf>
    <xf numFmtId="176" fontId="8" fillId="0" borderId="1" xfId="0" applyNumberFormat="1" applyFont="1" applyFill="1" applyBorder="1" applyAlignment="1" applyProtection="1">
      <alignment horizontal="center" vertical="center" wrapText="1"/>
      <protection locked="0"/>
    </xf>
    <xf numFmtId="176" fontId="9" fillId="0" borderId="1" xfId="0" applyNumberFormat="1" applyFont="1" applyFill="1" applyBorder="1" applyAlignment="1" applyProtection="1">
      <alignment horizontal="center" vertical="center" wrapText="1"/>
      <protection locked="0"/>
    </xf>
    <xf numFmtId="176" fontId="7" fillId="0" borderId="1" xfId="0" applyNumberFormat="1" applyFont="1" applyFill="1" applyBorder="1" applyAlignment="1">
      <alignment horizontal="center" vertical="center" wrapText="1"/>
    </xf>
    <xf numFmtId="0" fontId="10" fillId="0" borderId="1" xfId="51" applyNumberFormat="1" applyFont="1" applyFill="1" applyBorder="1" applyAlignment="1">
      <alignment horizontal="center" vertical="center" wrapText="1"/>
    </xf>
    <xf numFmtId="0" fontId="11" fillId="0" borderId="0" xfId="54" applyNumberFormat="1" applyFont="1" applyFill="1" applyBorder="1" applyAlignment="1">
      <alignment vertical="center"/>
    </xf>
    <xf numFmtId="0" fontId="12" fillId="0" borderId="0" xfId="54" applyFont="1" applyAlignment="1">
      <alignment horizontal="center" vertical="center"/>
    </xf>
    <xf numFmtId="0" fontId="1" fillId="0" borderId="0" xfId="54" applyFont="1"/>
    <xf numFmtId="0" fontId="2" fillId="0" borderId="0" xfId="54" applyBorder="1"/>
    <xf numFmtId="0" fontId="2" fillId="0" borderId="0" xfId="54"/>
    <xf numFmtId="0" fontId="2" fillId="0" borderId="0" xfId="54" applyFont="1"/>
    <xf numFmtId="0" fontId="13" fillId="0" borderId="0" xfId="61" applyNumberFormat="1" applyFont="1" applyFill="1" applyBorder="1" applyAlignment="1">
      <alignment horizontal="center" vertical="center"/>
    </xf>
    <xf numFmtId="0" fontId="14" fillId="0" borderId="0" xfId="61" applyNumberFormat="1" applyFont="1" applyFill="1" applyBorder="1" applyAlignment="1">
      <alignment horizontal="left" vertical="center"/>
    </xf>
    <xf numFmtId="0" fontId="14" fillId="0" borderId="0" xfId="61" applyNumberFormat="1" applyFont="1" applyFill="1" applyBorder="1" applyAlignment="1">
      <alignment horizontal="left" vertical="center" wrapText="1"/>
    </xf>
    <xf numFmtId="0" fontId="10" fillId="0" borderId="2" xfId="47" applyNumberFormat="1" applyFont="1" applyFill="1" applyBorder="1" applyAlignment="1">
      <alignment horizontal="center" vertical="center" wrapText="1"/>
    </xf>
    <xf numFmtId="0" fontId="10" fillId="0" borderId="3" xfId="47" applyNumberFormat="1" applyFont="1" applyFill="1" applyBorder="1" applyAlignment="1">
      <alignment horizontal="center" vertical="center" wrapText="1"/>
    </xf>
    <xf numFmtId="0" fontId="15" fillId="0" borderId="3" xfId="54" applyNumberFormat="1" applyFont="1" applyFill="1" applyBorder="1" applyAlignment="1">
      <alignment horizontal="center" vertical="center" wrapText="1"/>
    </xf>
    <xf numFmtId="0" fontId="15" fillId="0" borderId="4" xfId="54" applyNumberFormat="1" applyFont="1" applyFill="1" applyBorder="1" applyAlignment="1">
      <alignment horizontal="center" vertical="center" wrapText="1"/>
    </xf>
    <xf numFmtId="0" fontId="10" fillId="0" borderId="5" xfId="47" applyNumberFormat="1" applyFont="1" applyFill="1" applyBorder="1" applyAlignment="1">
      <alignment horizontal="center" vertical="center" wrapText="1"/>
    </xf>
    <xf numFmtId="177" fontId="0" fillId="0" borderId="6" xfId="47" applyNumberFormat="1" applyFont="1" applyFill="1" applyBorder="1" applyAlignment="1">
      <alignment horizontal="center" vertical="center"/>
    </xf>
    <xf numFmtId="0" fontId="0" fillId="0" borderId="1" xfId="19" applyNumberFormat="1" applyFont="1" applyFill="1" applyBorder="1" applyAlignment="1">
      <alignment horizontal="center" vertical="center"/>
    </xf>
    <xf numFmtId="176" fontId="0" fillId="0" borderId="1" xfId="47" applyNumberFormat="1" applyFont="1" applyFill="1" applyBorder="1" applyAlignment="1">
      <alignment horizontal="center" vertical="center"/>
    </xf>
    <xf numFmtId="0" fontId="0" fillId="0" borderId="1" xfId="47" applyNumberFormat="1" applyFont="1" applyFill="1" applyBorder="1" applyAlignment="1">
      <alignment horizontal="center" vertical="center"/>
    </xf>
    <xf numFmtId="177" fontId="0" fillId="0" borderId="7" xfId="47" applyNumberFormat="1" applyFont="1" applyFill="1" applyBorder="1" applyAlignment="1">
      <alignment horizontal="center" vertical="center"/>
    </xf>
    <xf numFmtId="0" fontId="16" fillId="0" borderId="8" xfId="19" applyNumberFormat="1" applyFont="1" applyFill="1" applyBorder="1" applyAlignment="1">
      <alignment horizontal="left" vertical="center" wrapText="1"/>
    </xf>
    <xf numFmtId="0" fontId="16" fillId="0" borderId="9" xfId="19" applyNumberFormat="1" applyFont="1" applyFill="1" applyBorder="1" applyAlignment="1">
      <alignment horizontal="left" vertical="center" wrapText="1"/>
    </xf>
    <xf numFmtId="176" fontId="0" fillId="0" borderId="10" xfId="47" applyNumberFormat="1" applyFont="1" applyFill="1" applyBorder="1" applyAlignment="1">
      <alignment horizontal="center" vertical="center"/>
    </xf>
    <xf numFmtId="0" fontId="1" fillId="0" borderId="11" xfId="54" applyFont="1" applyBorder="1" applyAlignment="1">
      <alignment horizontal="center" vertical="center"/>
    </xf>
    <xf numFmtId="0" fontId="1" fillId="0" borderId="12" xfId="54" applyFont="1" applyBorder="1" applyAlignment="1">
      <alignment horizontal="center" vertical="center"/>
    </xf>
    <xf numFmtId="0" fontId="16" fillId="0" borderId="13" xfId="19" applyNumberFormat="1" applyFont="1" applyFill="1" applyBorder="1" applyAlignment="1" applyProtection="1">
      <alignment horizontal="left" vertical="center" wrapText="1"/>
    </xf>
    <xf numFmtId="0" fontId="1" fillId="0" borderId="14" xfId="54" applyFont="1" applyBorder="1" applyAlignment="1">
      <alignment horizontal="left" vertical="center" wrapText="1"/>
    </xf>
    <xf numFmtId="0" fontId="1" fillId="0" borderId="14" xfId="54" applyFont="1" applyBorder="1" applyAlignment="1">
      <alignment horizontal="left" vertical="center"/>
    </xf>
    <xf numFmtId="0" fontId="10" fillId="0" borderId="1" xfId="54" applyFont="1" applyBorder="1" applyAlignment="1">
      <alignment horizontal="left" vertical="center"/>
    </xf>
    <xf numFmtId="0" fontId="17" fillId="0" borderId="1" xfId="0" applyNumberFormat="1" applyFont="1" applyFill="1" applyBorder="1" applyAlignment="1">
      <alignment horizontal="left" vertical="center" wrapText="1"/>
    </xf>
    <xf numFmtId="0" fontId="17" fillId="0" borderId="7" xfId="0" applyNumberFormat="1" applyFont="1" applyFill="1" applyBorder="1" applyAlignment="1">
      <alignment horizontal="left" vertical="center" wrapText="1"/>
    </xf>
    <xf numFmtId="0" fontId="17" fillId="0" borderId="15" xfId="0" applyNumberFormat="1" applyFont="1" applyFill="1" applyBorder="1" applyAlignment="1">
      <alignment horizontal="left" vertical="center" wrapText="1"/>
    </xf>
    <xf numFmtId="0" fontId="17" fillId="0" borderId="16" xfId="0" applyNumberFormat="1" applyFont="1" applyFill="1" applyBorder="1" applyAlignment="1">
      <alignment horizontal="left" vertical="center" wrapText="1"/>
    </xf>
    <xf numFmtId="0" fontId="15" fillId="0" borderId="1" xfId="0" applyNumberFormat="1" applyFont="1" applyFill="1" applyBorder="1" applyAlignment="1">
      <alignment horizontal="left" vertical="center" wrapText="1"/>
    </xf>
    <xf numFmtId="0" fontId="15" fillId="0" borderId="7" xfId="0" applyNumberFormat="1" applyFont="1" applyFill="1" applyBorder="1" applyAlignment="1">
      <alignment horizontal="left" vertical="center" wrapText="1"/>
    </xf>
    <xf numFmtId="0" fontId="15" fillId="0" borderId="15" xfId="0" applyNumberFormat="1" applyFont="1" applyFill="1" applyBorder="1" applyAlignment="1">
      <alignment horizontal="left" vertical="center" wrapText="1"/>
    </xf>
    <xf numFmtId="0" fontId="15" fillId="0" borderId="16" xfId="0" applyNumberFormat="1" applyFont="1" applyFill="1" applyBorder="1" applyAlignment="1">
      <alignment horizontal="left" vertical="center" wrapText="1"/>
    </xf>
    <xf numFmtId="0" fontId="12" fillId="0" borderId="7" xfId="0" applyNumberFormat="1" applyFont="1" applyFill="1" applyBorder="1" applyAlignment="1">
      <alignment horizontal="center" vertical="center" wrapText="1"/>
    </xf>
    <xf numFmtId="0" fontId="12" fillId="0" borderId="15" xfId="0" applyNumberFormat="1" applyFont="1" applyFill="1" applyBorder="1" applyAlignment="1">
      <alignment horizontal="center" vertical="center" wrapText="1"/>
    </xf>
    <xf numFmtId="0" fontId="12" fillId="0" borderId="16" xfId="0" applyNumberFormat="1" applyFont="1" applyFill="1" applyBorder="1" applyAlignment="1">
      <alignment horizontal="center" vertical="center" wrapText="1"/>
    </xf>
    <xf numFmtId="0" fontId="15" fillId="0" borderId="1" xfId="54" applyFont="1" applyBorder="1" applyAlignment="1">
      <alignment horizontal="left" vertical="top" wrapText="1"/>
    </xf>
    <xf numFmtId="0" fontId="12" fillId="0" borderId="1" xfId="54" applyFont="1" applyBorder="1" applyAlignment="1">
      <alignment horizontal="left" vertical="top" wrapText="1"/>
    </xf>
    <xf numFmtId="0" fontId="17" fillId="0" borderId="17" xfId="54" applyFont="1" applyBorder="1" applyAlignment="1">
      <alignment horizontal="center" vertical="center"/>
    </xf>
    <xf numFmtId="0" fontId="2" fillId="0" borderId="18" xfId="54" applyFont="1" applyBorder="1"/>
    <xf numFmtId="0" fontId="2" fillId="0" borderId="19" xfId="54" applyFont="1" applyBorder="1"/>
    <xf numFmtId="0" fontId="18" fillId="0" borderId="20" xfId="61" applyNumberFormat="1" applyFont="1" applyFill="1" applyBorder="1" applyAlignment="1">
      <alignment horizontal="left" vertical="center"/>
    </xf>
    <xf numFmtId="0" fontId="18" fillId="0" borderId="0" xfId="61" applyNumberFormat="1" applyFont="1" applyFill="1" applyBorder="1" applyAlignment="1">
      <alignment horizontal="left" vertical="center"/>
    </xf>
    <xf numFmtId="0" fontId="18" fillId="0" borderId="21" xfId="61" applyNumberFormat="1" applyFont="1" applyFill="1" applyBorder="1" applyAlignment="1">
      <alignment horizontal="left" vertical="center"/>
    </xf>
    <xf numFmtId="0" fontId="18" fillId="0" borderId="0" xfId="61" applyNumberFormat="1" applyFont="1" applyFill="1" applyAlignment="1">
      <alignment horizontal="left" vertical="center"/>
    </xf>
    <xf numFmtId="0" fontId="18" fillId="0" borderId="20" xfId="61" applyNumberFormat="1" applyFont="1" applyFill="1" applyBorder="1" applyAlignment="1">
      <alignment horizontal="left" vertical="center" wrapText="1"/>
    </xf>
    <xf numFmtId="0" fontId="18" fillId="0" borderId="0" xfId="61" applyNumberFormat="1" applyFont="1" applyFill="1" applyBorder="1" applyAlignment="1">
      <alignment horizontal="left" vertical="center" wrapText="1"/>
    </xf>
    <xf numFmtId="0" fontId="18" fillId="0" borderId="21" xfId="61" applyNumberFormat="1" applyFont="1" applyFill="1" applyBorder="1" applyAlignment="1">
      <alignment horizontal="left" vertical="center" wrapText="1"/>
    </xf>
    <xf numFmtId="0" fontId="19" fillId="2" borderId="22" xfId="61" applyNumberFormat="1" applyFont="1" applyFill="1" applyBorder="1" applyAlignment="1">
      <alignment horizontal="left" vertical="center" wrapText="1"/>
    </xf>
    <xf numFmtId="0" fontId="19" fillId="2" borderId="23" xfId="61" applyNumberFormat="1" applyFont="1" applyFill="1" applyBorder="1" applyAlignment="1">
      <alignment horizontal="left" vertical="center" wrapText="1"/>
    </xf>
    <xf numFmtId="0" fontId="19" fillId="2" borderId="24" xfId="61" applyNumberFormat="1" applyFont="1" applyFill="1" applyBorder="1" applyAlignment="1">
      <alignment horizontal="left" vertical="center" wrapText="1"/>
    </xf>
  </cellXfs>
  <cellStyles count="6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常规 2 5"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常规 2 2 2" xfId="37"/>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2 5 2" xfId="55"/>
    <cellStyle name="常规 3" xfId="56"/>
    <cellStyle name="常规 4" xfId="57"/>
    <cellStyle name="常规 4 2" xfId="58"/>
    <cellStyle name="常规 5" xfId="59"/>
    <cellStyle name="常规 7" xfId="60"/>
    <cellStyle name="常规_Sheet1" xfId="6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lenovo\AppData\Roaming\Tencent\WeChat\WeChat%20Files\chriszhangdi\Files\&#29579;&#36842;\2015&#24180;8&#26376;\2016&#24180;&#39044;&#31639;\&#30417;&#31649;&#25253;&#34920;\Desktop\14&#24180;&#30417;&#31649;&#24037;&#20316;&#25253;&#34920;\04-05&#20998;&#37197;&#23616;\&#34218;&#37228;&#35843;&#26597;\2014&#32844;&#24037;&#34218;&#37228;&#35843;&#26597;&#38382;&#2136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lenovo\AppData\Roaming\Tencent\WeChat\WeChat%20Files\chriszhangdi\Files\&#29579;&#36842;\2015&#24180;8&#26376;\2016&#24180;&#39044;&#31639;\&#30417;&#31649;&#25253;&#34920;\Desktop\14&#24180;&#30417;&#31649;&#24037;&#20316;&#25253;&#34920;\04-05&#20998;&#37197;&#23616;\&#34218;&#37228;&#35843;&#26597;\http:\www.sasac.gov.cn\&#36827;&#34892;&#20013;&#39033;&#30446;\&#35843;&#30740;\&#22269;&#36164;&#22996;\&#22269;&#36164;&#22996;&#30417;&#31649;&#20225;&#19994;&#34218;&#37228;&#35843;&#30740;&#36164;&#26009;\2009&#24180;&#20154;&#31038;&#23616;&#32508;&#21512;&#32479;&#35745;&#24180;&#25253;\2009&#24180;&#19978;&#28023;&#20154;&#20445;&#23616;&#34218;&#37228;&#35843;&#30740;&#25253;&#34920;-3&#31295;."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lenovo\AppData\Roaming\Tencent\WeChat\WeChat%20Files\chriszhangdi\Files\&#29579;&#36842;\2015&#24180;8&#26376;\2016&#24180;&#39044;&#31639;\&#30417;&#31649;&#25253;&#34920;\Desktop\14&#24180;&#30417;&#31649;&#24037;&#20316;&#25253;&#34920;\04-05&#20998;&#37197;&#23616;\&#34218;&#37228;&#35843;&#26597;\http:\www.sasac.gov.cn\n1180\n1566\n259655\n260345\n1169121\n7529697.files\&#26700;&#38754;\&#26032;&#35745;&#21010;\&#20154;&#20107;&#23616;"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3&#24180;&#25311;&#25253;&#24223;&#36710;&#36742;&#26126;&#3245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oding"/>
      <sheetName val="选择选项"/>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选择选项"/>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代码"/>
      <sheetName val="选择选项"/>
      <sheetName val="Sheet1"/>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
          <cell r="F1" t="str">
            <v>车辆名称</v>
          </cell>
        </row>
        <row r="2">
          <cell r="E2" t="str">
            <v>阿克托斯WDAKHCAA98L</v>
          </cell>
          <cell r="F2" t="str">
            <v>奔驰转运车</v>
          </cell>
          <cell r="G2" t="str">
            <v>2008-09-15</v>
          </cell>
          <cell r="H2">
            <v>1598720</v>
          </cell>
          <cell r="I2">
            <v>79936</v>
          </cell>
          <cell r="J2">
            <v>11690</v>
          </cell>
        </row>
        <row r="3">
          <cell r="E3" t="str">
            <v>亚洁BQJ5160GSSD</v>
          </cell>
          <cell r="F3" t="str">
            <v>8T洒水车</v>
          </cell>
          <cell r="G3" t="str">
            <v>2010-01-22</v>
          </cell>
          <cell r="H3">
            <v>428000</v>
          </cell>
          <cell r="I3">
            <v>21400</v>
          </cell>
          <cell r="J3">
            <v>7120</v>
          </cell>
        </row>
        <row r="4">
          <cell r="E4" t="str">
            <v>亚洁BQJ5013GXE</v>
          </cell>
          <cell r="F4" t="str">
            <v>亚洁长安抽车</v>
          </cell>
          <cell r="G4" t="str">
            <v>2013-01-31</v>
          </cell>
          <cell r="H4">
            <v>148000</v>
          </cell>
          <cell r="I4">
            <v>7400</v>
          </cell>
          <cell r="J4">
            <v>880</v>
          </cell>
        </row>
        <row r="5">
          <cell r="E5" t="str">
            <v>亚洁BQJ5013GXE</v>
          </cell>
          <cell r="F5" t="str">
            <v>亚洁长安抽车</v>
          </cell>
          <cell r="G5" t="str">
            <v>2013-01-31</v>
          </cell>
          <cell r="H5">
            <v>148000</v>
          </cell>
          <cell r="I5">
            <v>7400</v>
          </cell>
          <cell r="J5">
            <v>880</v>
          </cell>
        </row>
        <row r="6">
          <cell r="E6" t="str">
            <v>亚洁BQJ5013GXE</v>
          </cell>
          <cell r="F6" t="str">
            <v>亚洁长安抽车</v>
          </cell>
          <cell r="G6" t="str">
            <v>2013-04-30</v>
          </cell>
          <cell r="H6">
            <v>148000</v>
          </cell>
          <cell r="I6">
            <v>7400</v>
          </cell>
          <cell r="J6">
            <v>880</v>
          </cell>
        </row>
        <row r="7">
          <cell r="E7" t="str">
            <v>亚洁BQJ5013GXE</v>
          </cell>
          <cell r="F7" t="str">
            <v>亚洁长安抽车</v>
          </cell>
          <cell r="G7" t="str">
            <v>2013-02-25</v>
          </cell>
          <cell r="H7">
            <v>148000</v>
          </cell>
          <cell r="I7">
            <v>7400</v>
          </cell>
          <cell r="J7">
            <v>880</v>
          </cell>
        </row>
        <row r="8">
          <cell r="E8" t="str">
            <v>亚洁BQJ5013GXE</v>
          </cell>
          <cell r="F8" t="str">
            <v>亚洁长安抽车</v>
          </cell>
          <cell r="G8" t="str">
            <v>2013-02-25</v>
          </cell>
          <cell r="H8">
            <v>148000</v>
          </cell>
          <cell r="I8">
            <v>7400</v>
          </cell>
          <cell r="J8">
            <v>880</v>
          </cell>
        </row>
        <row r="9">
          <cell r="E9" t="str">
            <v>亚洁BQJ5013GXE</v>
          </cell>
          <cell r="F9" t="str">
            <v>亚洁长安抽车</v>
          </cell>
          <cell r="G9" t="str">
            <v>2013-02-28</v>
          </cell>
          <cell r="H9">
            <v>148000</v>
          </cell>
          <cell r="I9">
            <v>7400</v>
          </cell>
          <cell r="J9">
            <v>880</v>
          </cell>
        </row>
        <row r="10">
          <cell r="E10" t="str">
            <v>亚洁BQJ5013GXE</v>
          </cell>
          <cell r="F10" t="str">
            <v>亚洁长安抽车</v>
          </cell>
          <cell r="G10" t="str">
            <v>2013-02-28</v>
          </cell>
          <cell r="H10">
            <v>148000</v>
          </cell>
          <cell r="I10">
            <v>7400</v>
          </cell>
          <cell r="J10">
            <v>880</v>
          </cell>
        </row>
        <row r="11">
          <cell r="E11" t="str">
            <v>亚洁BQJ5013GXE</v>
          </cell>
          <cell r="F11" t="str">
            <v>亚洁长安抽车</v>
          </cell>
          <cell r="G11" t="str">
            <v>2013-02-28</v>
          </cell>
          <cell r="H11">
            <v>148000</v>
          </cell>
          <cell r="I11">
            <v>7400</v>
          </cell>
          <cell r="J11">
            <v>880</v>
          </cell>
        </row>
        <row r="12">
          <cell r="E12" t="str">
            <v>华林HLT5077ZYS</v>
          </cell>
          <cell r="F12" t="str">
            <v>5.5m³压缩车</v>
          </cell>
          <cell r="G12" t="str">
            <v>2013-02-28</v>
          </cell>
          <cell r="H12">
            <v>378000</v>
          </cell>
          <cell r="I12">
            <v>18900</v>
          </cell>
          <cell r="J12">
            <v>4530</v>
          </cell>
        </row>
        <row r="13">
          <cell r="E13" t="str">
            <v>华林HLT5077ZYS</v>
          </cell>
          <cell r="F13" t="str">
            <v>5.5m³压缩车</v>
          </cell>
          <cell r="G13" t="str">
            <v>2013-02-28</v>
          </cell>
          <cell r="H13">
            <v>378000</v>
          </cell>
          <cell r="I13">
            <v>18900</v>
          </cell>
          <cell r="J13">
            <v>4530</v>
          </cell>
        </row>
        <row r="14">
          <cell r="E14" t="str">
            <v>华林HLT5077ZYS</v>
          </cell>
          <cell r="F14" t="str">
            <v>5.5m³压缩车</v>
          </cell>
          <cell r="G14" t="str">
            <v>2013-02-28</v>
          </cell>
          <cell r="H14">
            <v>378000</v>
          </cell>
          <cell r="I14">
            <v>18900</v>
          </cell>
          <cell r="J14">
            <v>4530</v>
          </cell>
        </row>
        <row r="15">
          <cell r="E15" t="str">
            <v>华林HLT5074ZYSEV</v>
          </cell>
          <cell r="F15" t="str">
            <v>华林电瓶压缩车</v>
          </cell>
          <cell r="G15" t="str">
            <v>2013-04-30</v>
          </cell>
          <cell r="H15">
            <v>950000</v>
          </cell>
          <cell r="I15">
            <v>47500</v>
          </cell>
          <cell r="J15">
            <v>5530</v>
          </cell>
        </row>
        <row r="16">
          <cell r="E16" t="str">
            <v>华林HLT5074ZYSEV</v>
          </cell>
          <cell r="F16" t="str">
            <v>华林电瓶压缩车</v>
          </cell>
          <cell r="G16" t="str">
            <v>2013-04-30</v>
          </cell>
          <cell r="H16">
            <v>950000</v>
          </cell>
          <cell r="I16">
            <v>47500</v>
          </cell>
          <cell r="J16">
            <v>5530</v>
          </cell>
        </row>
        <row r="17">
          <cell r="E17" t="str">
            <v>青专QDZ9340ZLJ</v>
          </cell>
          <cell r="F17" t="str">
            <v>青专半挂车</v>
          </cell>
          <cell r="G17" t="str">
            <v>2009-02-28</v>
          </cell>
          <cell r="H17">
            <v>280973.84</v>
          </cell>
          <cell r="I17">
            <v>14048.69</v>
          </cell>
          <cell r="J17">
            <v>14000</v>
          </cell>
        </row>
        <row r="18">
          <cell r="E18" t="str">
            <v>青专QDZ9340ZLJ</v>
          </cell>
          <cell r="F18" t="str">
            <v>青专半挂车</v>
          </cell>
          <cell r="G18" t="str">
            <v>2009-02-28</v>
          </cell>
          <cell r="H18">
            <v>280973.84</v>
          </cell>
          <cell r="I18">
            <v>14048.69</v>
          </cell>
          <cell r="J18">
            <v>14000</v>
          </cell>
        </row>
        <row r="19">
          <cell r="E19" t="str">
            <v>青专QDZ9340ZLJ</v>
          </cell>
          <cell r="F19" t="str">
            <v>青专半挂车</v>
          </cell>
          <cell r="G19" t="str">
            <v>2009-02-28</v>
          </cell>
          <cell r="H19">
            <v>280973.84</v>
          </cell>
          <cell r="I19">
            <v>14048.69</v>
          </cell>
          <cell r="J19">
            <v>14000</v>
          </cell>
        </row>
        <row r="20">
          <cell r="E20" t="str">
            <v>青专QDZ9340ZLJ</v>
          </cell>
          <cell r="F20" t="str">
            <v>青专半挂车</v>
          </cell>
          <cell r="G20" t="str">
            <v>2009-02-28</v>
          </cell>
          <cell r="H20">
            <v>280973.84</v>
          </cell>
          <cell r="I20">
            <v>14048.69</v>
          </cell>
          <cell r="J20">
            <v>14000</v>
          </cell>
        </row>
        <row r="21">
          <cell r="E21" t="str">
            <v>青专QDZ9340ZLJ</v>
          </cell>
          <cell r="F21" t="str">
            <v>青专半挂车</v>
          </cell>
          <cell r="G21" t="str">
            <v>2009-02-28</v>
          </cell>
          <cell r="H21">
            <v>280973.84</v>
          </cell>
          <cell r="I21">
            <v>14048.69</v>
          </cell>
          <cell r="J21">
            <v>14000</v>
          </cell>
        </row>
        <row r="22">
          <cell r="E22" t="str">
            <v>青专QDZ9340ZLJ</v>
          </cell>
          <cell r="F22" t="str">
            <v>青专半挂车</v>
          </cell>
          <cell r="G22" t="str">
            <v>2009-02-28</v>
          </cell>
          <cell r="H22">
            <v>280973.84</v>
          </cell>
          <cell r="I22">
            <v>14048.69</v>
          </cell>
          <cell r="J22">
            <v>14000</v>
          </cell>
        </row>
        <row r="23">
          <cell r="E23" t="str">
            <v>青专QDZ9340ZLJ</v>
          </cell>
          <cell r="F23" t="str">
            <v>青专半挂车</v>
          </cell>
          <cell r="G23" t="str">
            <v>2009-02-28</v>
          </cell>
          <cell r="H23">
            <v>280973.84</v>
          </cell>
          <cell r="I23">
            <v>14048.69</v>
          </cell>
          <cell r="J23">
            <v>14000</v>
          </cell>
        </row>
        <row r="24">
          <cell r="E24" t="str">
            <v>青专QDZ9340ZLJ</v>
          </cell>
          <cell r="F24" t="str">
            <v>青专半挂车</v>
          </cell>
          <cell r="G24" t="str">
            <v>2009-02-28</v>
          </cell>
          <cell r="H24">
            <v>280973.84</v>
          </cell>
          <cell r="I24">
            <v>14048.69</v>
          </cell>
          <cell r="J24">
            <v>14000</v>
          </cell>
        </row>
        <row r="25">
          <cell r="E25" t="str">
            <v>青专QDZ9340ZLJ</v>
          </cell>
          <cell r="F25" t="str">
            <v>青专半挂车</v>
          </cell>
          <cell r="G25" t="str">
            <v>2009-02-28</v>
          </cell>
          <cell r="H25">
            <v>280973.84</v>
          </cell>
          <cell r="I25">
            <v>14048.69</v>
          </cell>
          <cell r="J25">
            <v>14000</v>
          </cell>
        </row>
        <row r="26">
          <cell r="E26" t="str">
            <v>青专QDZ9340ZLJ</v>
          </cell>
          <cell r="F26" t="str">
            <v>青专半挂车</v>
          </cell>
          <cell r="G26" t="str">
            <v>2009-02-28</v>
          </cell>
          <cell r="H26">
            <v>280973.84</v>
          </cell>
          <cell r="I26">
            <v>14048.69</v>
          </cell>
          <cell r="J26">
            <v>14000</v>
          </cell>
        </row>
        <row r="27">
          <cell r="E27" t="str">
            <v>青专QDZ9340ZLJ</v>
          </cell>
          <cell r="F27" t="str">
            <v>青专半挂车</v>
          </cell>
          <cell r="G27" t="str">
            <v>2009-02-28</v>
          </cell>
          <cell r="H27">
            <v>280973.84</v>
          </cell>
          <cell r="I27">
            <v>14048.69</v>
          </cell>
          <cell r="J27">
            <v>14000</v>
          </cell>
        </row>
        <row r="28">
          <cell r="E28" t="str">
            <v>青专QDZ9340ZLJ</v>
          </cell>
          <cell r="F28" t="str">
            <v>青专半挂车</v>
          </cell>
          <cell r="G28" t="str">
            <v>2009-02-28</v>
          </cell>
          <cell r="H28">
            <v>280973.84</v>
          </cell>
          <cell r="I28">
            <v>14048.69</v>
          </cell>
          <cell r="J28">
            <v>14000</v>
          </cell>
        </row>
        <row r="29">
          <cell r="E29" t="str">
            <v>青专QDZ9340ZLJ</v>
          </cell>
          <cell r="F29" t="str">
            <v>青专半挂车</v>
          </cell>
          <cell r="G29" t="str">
            <v>2009-02-28</v>
          </cell>
          <cell r="H29">
            <v>280973.84</v>
          </cell>
          <cell r="I29">
            <v>14048.69</v>
          </cell>
          <cell r="J29">
            <v>14000</v>
          </cell>
        </row>
        <row r="30">
          <cell r="E30" t="str">
            <v>青专QDZ9340ZLJ</v>
          </cell>
          <cell r="F30" t="str">
            <v>青专半挂车</v>
          </cell>
          <cell r="G30" t="str">
            <v>2009-02-28</v>
          </cell>
          <cell r="H30">
            <v>280973.84</v>
          </cell>
          <cell r="I30">
            <v>14048.69</v>
          </cell>
          <cell r="J30">
            <v>14000</v>
          </cell>
        </row>
        <row r="31">
          <cell r="E31" t="str">
            <v>青专QDZ9340ZLJ</v>
          </cell>
          <cell r="F31" t="str">
            <v>青专半挂车</v>
          </cell>
          <cell r="G31" t="str">
            <v>2009-02-28</v>
          </cell>
          <cell r="H31">
            <v>280973.84</v>
          </cell>
          <cell r="I31">
            <v>14048.69</v>
          </cell>
          <cell r="J31">
            <v>14000</v>
          </cell>
        </row>
        <row r="32">
          <cell r="E32" t="str">
            <v>青专QDZ9340ZLJ</v>
          </cell>
          <cell r="F32" t="str">
            <v>青专半挂车</v>
          </cell>
          <cell r="G32" t="str">
            <v>2009-02-28</v>
          </cell>
          <cell r="H32">
            <v>280973.84</v>
          </cell>
          <cell r="I32">
            <v>14048.69</v>
          </cell>
          <cell r="J32">
            <v>14000</v>
          </cell>
        </row>
        <row r="33">
          <cell r="E33" t="str">
            <v>青专QDZ9340ZLJ</v>
          </cell>
          <cell r="F33" t="str">
            <v>青专半挂车</v>
          </cell>
          <cell r="G33" t="str">
            <v>2009-02-28</v>
          </cell>
          <cell r="H33">
            <v>280973.84</v>
          </cell>
          <cell r="I33">
            <v>14048.69</v>
          </cell>
          <cell r="J33" t="str">
            <v>14000</v>
          </cell>
        </row>
        <row r="34">
          <cell r="E34" t="str">
            <v>青专QDZ9340ZLJ</v>
          </cell>
          <cell r="F34" t="str">
            <v>青专半挂车</v>
          </cell>
          <cell r="G34" t="str">
            <v>2009-02-28</v>
          </cell>
          <cell r="H34">
            <v>280973.84</v>
          </cell>
          <cell r="I34">
            <v>14048.69</v>
          </cell>
          <cell r="J34">
            <v>14000</v>
          </cell>
        </row>
        <row r="35">
          <cell r="E35" t="str">
            <v>青专QDZ9340ZLJ</v>
          </cell>
          <cell r="F35" t="str">
            <v>青专半挂车</v>
          </cell>
          <cell r="G35" t="str">
            <v>2009-02-28</v>
          </cell>
          <cell r="H35">
            <v>280973.84</v>
          </cell>
          <cell r="I35">
            <v>14048.69</v>
          </cell>
          <cell r="J35">
            <v>14000</v>
          </cell>
        </row>
        <row r="36">
          <cell r="E36" t="str">
            <v>青专QDZ9340ZLJ</v>
          </cell>
          <cell r="F36" t="str">
            <v>青专半挂车</v>
          </cell>
          <cell r="G36" t="str">
            <v>2009-02-28</v>
          </cell>
          <cell r="H36">
            <v>280973.84</v>
          </cell>
          <cell r="I36">
            <v>14048.69</v>
          </cell>
          <cell r="J36">
            <v>14000</v>
          </cell>
        </row>
        <row r="37">
          <cell r="E37" t="str">
            <v>青专QDZ9340ZLJ</v>
          </cell>
          <cell r="F37" t="str">
            <v>青专半挂车</v>
          </cell>
          <cell r="G37" t="str">
            <v>2009-02-28</v>
          </cell>
          <cell r="H37">
            <v>280973.84</v>
          </cell>
          <cell r="I37">
            <v>14048.69</v>
          </cell>
          <cell r="J37">
            <v>14000</v>
          </cell>
        </row>
        <row r="38">
          <cell r="E38" t="str">
            <v>青专QDZ9340ZLJ</v>
          </cell>
          <cell r="F38" t="str">
            <v>青专半挂车</v>
          </cell>
          <cell r="G38" t="str">
            <v>2009-02-28</v>
          </cell>
          <cell r="H38">
            <v>280973.84</v>
          </cell>
          <cell r="I38">
            <v>14048.69</v>
          </cell>
          <cell r="J38">
            <v>14000</v>
          </cell>
        </row>
        <row r="39">
          <cell r="E39" t="str">
            <v>青专QDZ9340ZLJ</v>
          </cell>
          <cell r="F39" t="str">
            <v>青专半挂车</v>
          </cell>
          <cell r="G39" t="str">
            <v>2009-02-28</v>
          </cell>
          <cell r="H39">
            <v>280973.84</v>
          </cell>
          <cell r="I39">
            <v>14048.69</v>
          </cell>
          <cell r="J39">
            <v>14000</v>
          </cell>
        </row>
        <row r="40">
          <cell r="E40" t="str">
            <v>青专QDZ9340ZLJ</v>
          </cell>
          <cell r="F40" t="str">
            <v>青专半挂车</v>
          </cell>
          <cell r="G40" t="str">
            <v>2009-02-28</v>
          </cell>
          <cell r="H40">
            <v>280973.84</v>
          </cell>
          <cell r="I40">
            <v>14048.69</v>
          </cell>
          <cell r="J40">
            <v>14000</v>
          </cell>
        </row>
        <row r="41">
          <cell r="E41" t="str">
            <v>青专QDZ9340ZLJ</v>
          </cell>
          <cell r="F41" t="str">
            <v>青专半挂车</v>
          </cell>
          <cell r="G41" t="str">
            <v>2009-02-28</v>
          </cell>
          <cell r="H41">
            <v>280973.84</v>
          </cell>
          <cell r="I41">
            <v>14048.69</v>
          </cell>
          <cell r="J41">
            <v>14000</v>
          </cell>
        </row>
        <row r="42">
          <cell r="E42" t="str">
            <v>青专QDZ9340ZLJ</v>
          </cell>
          <cell r="F42" t="str">
            <v>青专半挂车</v>
          </cell>
          <cell r="G42" t="str">
            <v>2009-02-28</v>
          </cell>
          <cell r="H42">
            <v>280973.84</v>
          </cell>
          <cell r="I42">
            <v>14048.69</v>
          </cell>
          <cell r="J42">
            <v>14000</v>
          </cell>
        </row>
        <row r="43">
          <cell r="E43" t="str">
            <v>青专QDZ9340ZLJ</v>
          </cell>
          <cell r="F43" t="str">
            <v>青专半挂车</v>
          </cell>
          <cell r="G43" t="str">
            <v>2009-02-28</v>
          </cell>
          <cell r="H43">
            <v>280973.84</v>
          </cell>
          <cell r="I43">
            <v>14048.69</v>
          </cell>
          <cell r="J43">
            <v>14000</v>
          </cell>
        </row>
        <row r="44">
          <cell r="E44" t="str">
            <v>青专QDZ9340ZLJ</v>
          </cell>
          <cell r="F44" t="str">
            <v>青专半挂车</v>
          </cell>
          <cell r="G44" t="str">
            <v>2009-02-28</v>
          </cell>
          <cell r="H44">
            <v>280973.84</v>
          </cell>
          <cell r="I44">
            <v>14048.69</v>
          </cell>
          <cell r="J44">
            <v>14000</v>
          </cell>
        </row>
        <row r="45">
          <cell r="E45" t="str">
            <v>青专QDZ9340ZLJ</v>
          </cell>
          <cell r="F45" t="str">
            <v>青专半挂车</v>
          </cell>
          <cell r="G45" t="str">
            <v>2009-02-28</v>
          </cell>
          <cell r="H45">
            <v>280973.84</v>
          </cell>
          <cell r="I45">
            <v>14048.69</v>
          </cell>
          <cell r="J45">
            <v>14000</v>
          </cell>
        </row>
        <row r="46">
          <cell r="E46" t="str">
            <v>青专QDZ9340ZLJ</v>
          </cell>
          <cell r="F46" t="str">
            <v>青专半挂车</v>
          </cell>
          <cell r="G46" t="str">
            <v>2009-02-28</v>
          </cell>
          <cell r="H46">
            <v>280973.84</v>
          </cell>
          <cell r="I46">
            <v>14048.69</v>
          </cell>
          <cell r="J46">
            <v>14000</v>
          </cell>
        </row>
        <row r="47">
          <cell r="E47" t="str">
            <v>青专QDZ9340ZLJ</v>
          </cell>
          <cell r="F47" t="str">
            <v>青专半挂车</v>
          </cell>
          <cell r="G47" t="str">
            <v>2009-02-28</v>
          </cell>
          <cell r="H47">
            <v>280973.84</v>
          </cell>
          <cell r="I47">
            <v>14048.69</v>
          </cell>
          <cell r="J47">
            <v>14000</v>
          </cell>
        </row>
        <row r="48">
          <cell r="E48" t="str">
            <v>青专QDZ9340ZLJ</v>
          </cell>
          <cell r="F48" t="str">
            <v>青专半挂车</v>
          </cell>
          <cell r="G48" t="str">
            <v>2009-02-28</v>
          </cell>
          <cell r="H48">
            <v>280973.84</v>
          </cell>
          <cell r="I48">
            <v>14048.69</v>
          </cell>
          <cell r="J48">
            <v>14000</v>
          </cell>
        </row>
        <row r="49">
          <cell r="E49" t="str">
            <v>青专QDZ9340ZLJ</v>
          </cell>
          <cell r="F49" t="str">
            <v>青专半挂车</v>
          </cell>
          <cell r="G49" t="str">
            <v>2009-02-28</v>
          </cell>
          <cell r="H49">
            <v>280973.84</v>
          </cell>
          <cell r="I49">
            <v>14048.69</v>
          </cell>
          <cell r="J49">
            <v>14000</v>
          </cell>
        </row>
        <row r="50">
          <cell r="E50" t="str">
            <v>青专QDZ9340ZLJ</v>
          </cell>
          <cell r="F50" t="str">
            <v>青专半挂车</v>
          </cell>
          <cell r="G50" t="str">
            <v>2009-02-28</v>
          </cell>
          <cell r="H50">
            <v>280973.84</v>
          </cell>
          <cell r="I50">
            <v>14048.69</v>
          </cell>
          <cell r="J50">
            <v>14000</v>
          </cell>
        </row>
        <row r="51">
          <cell r="E51" t="str">
            <v>青专QDZ9340ZLJ</v>
          </cell>
          <cell r="F51" t="str">
            <v>青专半挂车</v>
          </cell>
          <cell r="G51" t="str">
            <v>2009-02-28</v>
          </cell>
          <cell r="H51">
            <v>280973.84</v>
          </cell>
          <cell r="I51">
            <v>14048.69</v>
          </cell>
          <cell r="J51">
            <v>14000</v>
          </cell>
        </row>
        <row r="52">
          <cell r="E52" t="str">
            <v>青专QDZ9340ZLJ</v>
          </cell>
          <cell r="F52" t="str">
            <v>青专半挂车</v>
          </cell>
          <cell r="G52" t="str">
            <v>2009-02-28</v>
          </cell>
          <cell r="H52">
            <v>280973.84</v>
          </cell>
          <cell r="I52">
            <v>14048.69</v>
          </cell>
          <cell r="J52">
            <v>14000</v>
          </cell>
        </row>
        <row r="53">
          <cell r="E53" t="str">
            <v>青专QDZ9340ZLJ</v>
          </cell>
          <cell r="F53" t="str">
            <v>青专半挂车</v>
          </cell>
          <cell r="G53" t="str">
            <v>2009-02-28</v>
          </cell>
          <cell r="H53">
            <v>280973.84</v>
          </cell>
          <cell r="I53">
            <v>14048.69</v>
          </cell>
          <cell r="J53">
            <v>14000</v>
          </cell>
        </row>
        <row r="54">
          <cell r="E54" t="str">
            <v>青专QDZ9340ZLJ</v>
          </cell>
          <cell r="F54" t="str">
            <v>青专半挂车</v>
          </cell>
          <cell r="G54" t="str">
            <v>2009-02-28</v>
          </cell>
          <cell r="H54">
            <v>280973.84</v>
          </cell>
          <cell r="I54">
            <v>14048.69</v>
          </cell>
          <cell r="J54">
            <v>14000</v>
          </cell>
        </row>
        <row r="55">
          <cell r="E55" t="str">
            <v>青专QDZ9340ZLJ</v>
          </cell>
          <cell r="F55" t="str">
            <v>青专半挂车</v>
          </cell>
          <cell r="G55" t="str">
            <v>2009-02-28</v>
          </cell>
          <cell r="H55">
            <v>280973.84</v>
          </cell>
          <cell r="I55">
            <v>14048.69</v>
          </cell>
          <cell r="J55">
            <v>14000</v>
          </cell>
        </row>
        <row r="56">
          <cell r="E56" t="str">
            <v>青专QDZ9340ZLJ</v>
          </cell>
          <cell r="F56" t="str">
            <v>青专半挂车</v>
          </cell>
          <cell r="G56" t="str">
            <v>2009-02-28</v>
          </cell>
          <cell r="H56">
            <v>280973.64</v>
          </cell>
          <cell r="I56">
            <v>14048.68</v>
          </cell>
          <cell r="J56">
            <v>14000</v>
          </cell>
        </row>
        <row r="57">
          <cell r="E57" t="str">
            <v>豪泺ZZ3257N3648B</v>
          </cell>
          <cell r="F57" t="str">
            <v>豪泺建筑垃圾车</v>
          </cell>
          <cell r="G57" t="str">
            <v>2013-08-22</v>
          </cell>
          <cell r="H57">
            <v>246641</v>
          </cell>
          <cell r="I57">
            <v>26976.37</v>
          </cell>
          <cell r="J57">
            <v>12110</v>
          </cell>
        </row>
        <row r="58">
          <cell r="E58" t="str">
            <v>畅达NJ5048TQX3</v>
          </cell>
          <cell r="F58" t="str">
            <v>工程抢险车</v>
          </cell>
          <cell r="G58" t="str">
            <v>2012-07-31</v>
          </cell>
          <cell r="H58">
            <v>344405</v>
          </cell>
          <cell r="I58">
            <v>17220.25</v>
          </cell>
          <cell r="J58">
            <v>3290</v>
          </cell>
        </row>
      </sheetData>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H33"/>
  <sheetViews>
    <sheetView tabSelected="1" workbookViewId="0">
      <selection activeCell="K8" sqref="K8"/>
    </sheetView>
  </sheetViews>
  <sheetFormatPr defaultColWidth="9" defaultRowHeight="13.5" outlineLevelCol="7"/>
  <cols>
    <col min="1" max="1" width="6.625" style="23" customWidth="1"/>
    <col min="2" max="2" width="19.1583333333333" style="23" customWidth="1"/>
    <col min="3" max="3" width="25" style="23" customWidth="1"/>
    <col min="4" max="4" width="16.4333333333333" style="23" customWidth="1"/>
    <col min="5" max="5" width="11.1333333333333" style="23" customWidth="1"/>
    <col min="6" max="6" width="15" style="23" customWidth="1"/>
    <col min="7" max="7" width="15.7583333333333" style="23" customWidth="1"/>
    <col min="8" max="8" width="28.125" style="23" customWidth="1"/>
    <col min="9" max="16384" width="9" style="23"/>
  </cols>
  <sheetData>
    <row r="1" s="19" customFormat="1" ht="25.5" customHeight="1" spans="1:8">
      <c r="A1" s="25" t="s">
        <v>0</v>
      </c>
      <c r="B1" s="25"/>
      <c r="C1" s="25"/>
      <c r="D1" s="25"/>
      <c r="E1" s="25"/>
      <c r="F1" s="25"/>
      <c r="G1" s="25"/>
      <c r="H1" s="25"/>
    </row>
    <row r="2" s="19" customFormat="1" ht="19.5" customHeight="1" spans="1:8">
      <c r="A2" s="26" t="s">
        <v>1</v>
      </c>
      <c r="B2" s="26"/>
      <c r="C2" s="26"/>
      <c r="D2" s="26"/>
      <c r="E2" s="26" t="s">
        <v>2</v>
      </c>
      <c r="F2" s="26"/>
      <c r="G2" s="26"/>
      <c r="H2" s="26"/>
    </row>
    <row r="3" s="19" customFormat="1" ht="19.5" customHeight="1" spans="1:8">
      <c r="A3" s="26" t="s">
        <v>3</v>
      </c>
      <c r="B3" s="26"/>
      <c r="C3" s="26"/>
      <c r="D3" s="26"/>
      <c r="E3" s="26" t="s">
        <v>4</v>
      </c>
      <c r="F3" s="26"/>
      <c r="G3" s="26"/>
      <c r="H3" s="26"/>
    </row>
    <row r="4" s="19" customFormat="1" ht="21.75" customHeight="1" spans="1:8">
      <c r="A4" s="26" t="s">
        <v>5</v>
      </c>
      <c r="B4" s="26"/>
      <c r="C4" s="26"/>
      <c r="D4" s="26"/>
      <c r="E4" s="26" t="s">
        <v>6</v>
      </c>
      <c r="F4" s="26"/>
      <c r="G4" s="26"/>
      <c r="H4" s="26"/>
    </row>
    <row r="5" s="19" customFormat="1" ht="35.25" customHeight="1" spans="1:8">
      <c r="A5" s="27" t="s">
        <v>7</v>
      </c>
      <c r="B5" s="27"/>
      <c r="C5" s="27"/>
      <c r="D5" s="27"/>
      <c r="E5" s="26" t="s">
        <v>8</v>
      </c>
      <c r="F5" s="26"/>
      <c r="G5" s="26"/>
      <c r="H5" s="26"/>
    </row>
    <row r="6" s="20" customFormat="1" ht="27" spans="1:8">
      <c r="A6" s="28" t="s">
        <v>9</v>
      </c>
      <c r="B6" s="29" t="s">
        <v>10</v>
      </c>
      <c r="C6" s="30" t="s">
        <v>11</v>
      </c>
      <c r="D6" s="30" t="s">
        <v>12</v>
      </c>
      <c r="E6" s="29" t="s">
        <v>13</v>
      </c>
      <c r="F6" s="30" t="s">
        <v>14</v>
      </c>
      <c r="G6" s="31" t="s">
        <v>15</v>
      </c>
      <c r="H6" s="32" t="s">
        <v>16</v>
      </c>
    </row>
    <row r="7" ht="24" customHeight="1" spans="1:8">
      <c r="A7" s="33">
        <v>1</v>
      </c>
      <c r="B7" s="34" t="s">
        <v>17</v>
      </c>
      <c r="C7" s="35" t="s">
        <v>18</v>
      </c>
      <c r="D7" s="36">
        <f>VLOOKUP(C7,[4]Sheet1!$E$2:$J$15999,6,0)</f>
        <v>11690</v>
      </c>
      <c r="E7" s="34">
        <f>COUNTIF([4]Sheet1!$F$1:$F$65536,B7)</f>
        <v>1</v>
      </c>
      <c r="F7" s="36"/>
      <c r="G7" s="37">
        <f>D7/1000*E7*F7</f>
        <v>0</v>
      </c>
      <c r="H7" s="38" t="s">
        <v>19</v>
      </c>
    </row>
    <row r="8" ht="24" customHeight="1" spans="1:8">
      <c r="A8" s="33">
        <v>2</v>
      </c>
      <c r="B8" s="34" t="s">
        <v>20</v>
      </c>
      <c r="C8" s="35" t="s">
        <v>21</v>
      </c>
      <c r="D8" s="36">
        <f>VLOOKUP(C8,[4]Sheet1!$E$2:$J$15999,6,0)</f>
        <v>7120</v>
      </c>
      <c r="E8" s="34">
        <f>COUNTIF([4]Sheet1!$F$1:$F$65536,B8)</f>
        <v>1</v>
      </c>
      <c r="F8" s="36"/>
      <c r="G8" s="37">
        <f t="shared" ref="G8:G14" si="0">D8/1000*E8*F8</f>
        <v>0</v>
      </c>
      <c r="H8" s="39"/>
    </row>
    <row r="9" ht="24" customHeight="1" spans="1:8">
      <c r="A9" s="33">
        <v>3</v>
      </c>
      <c r="B9" s="34" t="s">
        <v>22</v>
      </c>
      <c r="C9" s="35" t="s">
        <v>23</v>
      </c>
      <c r="D9" s="36">
        <f>VLOOKUP(C9,[4]Sheet1!$E$2:$J$15999,6,0)</f>
        <v>880</v>
      </c>
      <c r="E9" s="34">
        <f>COUNTIF([4]Sheet1!$F$1:$F$65536,B9)</f>
        <v>8</v>
      </c>
      <c r="F9" s="36"/>
      <c r="G9" s="37">
        <f t="shared" si="0"/>
        <v>0</v>
      </c>
      <c r="H9" s="39"/>
    </row>
    <row r="10" ht="24" customHeight="1" spans="1:8">
      <c r="A10" s="33">
        <v>4</v>
      </c>
      <c r="B10" s="34" t="s">
        <v>24</v>
      </c>
      <c r="C10" s="35" t="s">
        <v>25</v>
      </c>
      <c r="D10" s="36">
        <f>VLOOKUP(C10,[4]Sheet1!$E$2:$J$15999,6,0)</f>
        <v>4530</v>
      </c>
      <c r="E10" s="34">
        <f>COUNTIF([4]Sheet1!$F$1:$F$65536,B10)</f>
        <v>3</v>
      </c>
      <c r="F10" s="36"/>
      <c r="G10" s="37">
        <f t="shared" si="0"/>
        <v>0</v>
      </c>
      <c r="H10" s="39"/>
    </row>
    <row r="11" ht="24" customHeight="1" spans="1:8">
      <c r="A11" s="33">
        <v>5</v>
      </c>
      <c r="B11" s="34" t="s">
        <v>26</v>
      </c>
      <c r="C11" s="35" t="s">
        <v>27</v>
      </c>
      <c r="D11" s="36">
        <f>VLOOKUP(C11,[4]Sheet1!$E$2:$J$15999,6,0)</f>
        <v>5530</v>
      </c>
      <c r="E11" s="34">
        <f>COUNTIF([4]Sheet1!$F$1:$F$65536,B11)</f>
        <v>2</v>
      </c>
      <c r="F11" s="36"/>
      <c r="G11" s="37">
        <f t="shared" si="0"/>
        <v>0</v>
      </c>
      <c r="H11" s="39"/>
    </row>
    <row r="12" ht="24" customHeight="1" spans="1:8">
      <c r="A12" s="33">
        <v>6</v>
      </c>
      <c r="B12" s="34" t="s">
        <v>28</v>
      </c>
      <c r="C12" s="35" t="s">
        <v>29</v>
      </c>
      <c r="D12" s="36">
        <f>VLOOKUP(C12,[4]Sheet1!$E$2:$J$15999,6,0)</f>
        <v>14000</v>
      </c>
      <c r="E12" s="34">
        <f>COUNTIF([4]Sheet1!$F$1:$F$65536,B12)</f>
        <v>40</v>
      </c>
      <c r="F12" s="36"/>
      <c r="G12" s="37">
        <f t="shared" si="0"/>
        <v>0</v>
      </c>
      <c r="H12" s="39"/>
    </row>
    <row r="13" customFormat="1" ht="24" customHeight="1" spans="1:8">
      <c r="A13" s="33">
        <v>7</v>
      </c>
      <c r="B13" s="34" t="s">
        <v>30</v>
      </c>
      <c r="C13" s="40" t="s">
        <v>31</v>
      </c>
      <c r="D13" s="36">
        <f>VLOOKUP(C13,[4]Sheet1!$E$2:$J$15999,6,0)</f>
        <v>12110</v>
      </c>
      <c r="E13" s="34">
        <f>COUNTIF([4]Sheet1!$F$1:$F$65536,B13)</f>
        <v>1</v>
      </c>
      <c r="F13" s="36"/>
      <c r="G13" s="37">
        <f t="shared" si="0"/>
        <v>0</v>
      </c>
      <c r="H13" s="39"/>
    </row>
    <row r="14" customFormat="1" ht="24" customHeight="1" spans="1:8">
      <c r="A14" s="33">
        <v>8</v>
      </c>
      <c r="B14" s="34" t="s">
        <v>32</v>
      </c>
      <c r="C14" s="40" t="s">
        <v>33</v>
      </c>
      <c r="D14" s="36">
        <f>VLOOKUP(C14,[4]Sheet1!$E$2:$J$15999,6,0)</f>
        <v>3290</v>
      </c>
      <c r="E14" s="34">
        <f>COUNTIF([4]Sheet1!$F$1:$F$65536,B14)</f>
        <v>1</v>
      </c>
      <c r="F14" s="36"/>
      <c r="G14" s="37">
        <f t="shared" si="0"/>
        <v>0</v>
      </c>
      <c r="H14" s="39"/>
    </row>
    <row r="15" s="21" customFormat="1" ht="25" customHeight="1" spans="1:8">
      <c r="A15" s="41" t="s">
        <v>34</v>
      </c>
      <c r="B15" s="42"/>
      <c r="C15" s="42" t="s">
        <v>35</v>
      </c>
      <c r="D15" s="42"/>
      <c r="E15" s="42">
        <f>SUM(E7:E14)</f>
        <v>57</v>
      </c>
      <c r="F15" s="42" t="s">
        <v>35</v>
      </c>
      <c r="G15" s="42">
        <f>SUM(G7:G14)</f>
        <v>0</v>
      </c>
      <c r="H15" s="43"/>
    </row>
    <row r="16" s="21" customFormat="1" ht="33" customHeight="1" spans="1:8">
      <c r="A16" s="44" t="s">
        <v>36</v>
      </c>
      <c r="B16" s="45"/>
      <c r="C16" s="45"/>
      <c r="D16" s="45"/>
      <c r="E16" s="45"/>
      <c r="F16" s="45"/>
      <c r="G16" s="45"/>
      <c r="H16" s="45"/>
    </row>
    <row r="17" ht="21.75" customHeight="1" spans="1:8">
      <c r="A17" s="46" t="s">
        <v>37</v>
      </c>
      <c r="B17" s="46"/>
      <c r="C17" s="46"/>
      <c r="D17" s="46"/>
      <c r="E17" s="46"/>
      <c r="F17" s="46"/>
      <c r="G17" s="46"/>
      <c r="H17" s="46"/>
    </row>
    <row r="18" s="22" customFormat="1" ht="36.75" customHeight="1" spans="1:8">
      <c r="A18" s="47" t="s">
        <v>38</v>
      </c>
      <c r="B18" s="47"/>
      <c r="C18" s="47"/>
      <c r="D18" s="47"/>
      <c r="E18" s="47"/>
      <c r="F18" s="47"/>
      <c r="G18" s="47"/>
      <c r="H18" s="47"/>
    </row>
    <row r="19" s="22" customFormat="1" ht="54.75" customHeight="1" spans="1:8">
      <c r="A19" s="47" t="s">
        <v>39</v>
      </c>
      <c r="B19" s="47"/>
      <c r="C19" s="47"/>
      <c r="D19" s="47"/>
      <c r="E19" s="47"/>
      <c r="F19" s="47"/>
      <c r="G19" s="47"/>
      <c r="H19" s="47"/>
    </row>
    <row r="20" s="22" customFormat="1" ht="45" customHeight="1" spans="1:8">
      <c r="A20" s="48" t="s">
        <v>40</v>
      </c>
      <c r="B20" s="49"/>
      <c r="C20" s="49"/>
      <c r="D20" s="49"/>
      <c r="E20" s="49"/>
      <c r="F20" s="49"/>
      <c r="G20" s="49"/>
      <c r="H20" s="50"/>
    </row>
    <row r="21" s="22" customFormat="1" ht="27" customHeight="1" spans="1:8">
      <c r="A21" s="51" t="s">
        <v>41</v>
      </c>
      <c r="B21" s="51"/>
      <c r="C21" s="51"/>
      <c r="D21" s="51"/>
      <c r="E21" s="51"/>
      <c r="F21" s="51"/>
      <c r="G21" s="51"/>
      <c r="H21" s="51"/>
    </row>
    <row r="22" s="22" customFormat="1" ht="27" customHeight="1" spans="1:8">
      <c r="A22" s="52" t="s">
        <v>42</v>
      </c>
      <c r="B22" s="53"/>
      <c r="C22" s="54"/>
      <c r="D22" s="55" t="s">
        <v>43</v>
      </c>
      <c r="E22" s="56"/>
      <c r="F22" s="56"/>
      <c r="G22" s="56"/>
      <c r="H22" s="57"/>
    </row>
    <row r="23" s="22" customFormat="1" ht="69" customHeight="1" spans="1:8">
      <c r="A23" s="52" t="s">
        <v>44</v>
      </c>
      <c r="B23" s="53"/>
      <c r="C23" s="54"/>
      <c r="D23" s="55" t="s">
        <v>45</v>
      </c>
      <c r="E23" s="56"/>
      <c r="F23" s="56"/>
      <c r="G23" s="56"/>
      <c r="H23" s="57"/>
    </row>
    <row r="24" s="23" customFormat="1" ht="69" customHeight="1" spans="1:8">
      <c r="A24" s="52" t="s">
        <v>46</v>
      </c>
      <c r="B24" s="53"/>
      <c r="C24" s="54"/>
      <c r="D24" s="55"/>
      <c r="E24" s="56"/>
      <c r="F24" s="56"/>
      <c r="G24" s="56"/>
      <c r="H24" s="57"/>
    </row>
    <row r="25" ht="233" customHeight="1" spans="1:8">
      <c r="A25" s="58" t="s">
        <v>47</v>
      </c>
      <c r="B25" s="59"/>
      <c r="C25" s="59"/>
      <c r="D25" s="59"/>
      <c r="E25" s="59"/>
      <c r="F25" s="59"/>
      <c r="G25" s="59"/>
      <c r="H25" s="59"/>
    </row>
    <row r="26" s="24" customFormat="1" ht="21" customHeight="1" spans="1:8">
      <c r="A26" s="60" t="s">
        <v>48</v>
      </c>
      <c r="B26" s="61"/>
      <c r="C26" s="61"/>
      <c r="D26" s="61"/>
      <c r="E26" s="61"/>
      <c r="F26" s="61"/>
      <c r="G26" s="61"/>
      <c r="H26" s="62"/>
    </row>
    <row r="27" s="24" customFormat="1" ht="23" customHeight="1" spans="1:8">
      <c r="A27" s="63" t="s">
        <v>49</v>
      </c>
      <c r="B27" s="64"/>
      <c r="C27" s="64"/>
      <c r="D27" s="64"/>
      <c r="E27" s="64"/>
      <c r="F27" s="64"/>
      <c r="G27" s="64"/>
      <c r="H27" s="65"/>
    </row>
    <row r="28" s="24" customFormat="1" ht="23" customHeight="1" spans="1:8">
      <c r="A28" s="63" t="s">
        <v>50</v>
      </c>
      <c r="B28" s="64"/>
      <c r="C28" s="64"/>
      <c r="D28" s="64"/>
      <c r="E28" s="64"/>
      <c r="F28" s="64"/>
      <c r="G28" s="64"/>
      <c r="H28" s="65"/>
    </row>
    <row r="29" s="24" customFormat="1" ht="23" customHeight="1" spans="1:8">
      <c r="A29" s="63" t="s">
        <v>51</v>
      </c>
      <c r="B29" s="66"/>
      <c r="C29" s="66"/>
      <c r="D29" s="66"/>
      <c r="E29" s="66"/>
      <c r="F29" s="66"/>
      <c r="G29" s="66"/>
      <c r="H29" s="65"/>
    </row>
    <row r="30" s="24" customFormat="1" ht="34" customHeight="1" spans="1:8">
      <c r="A30" s="67" t="s">
        <v>52</v>
      </c>
      <c r="B30" s="68"/>
      <c r="C30" s="68"/>
      <c r="D30" s="68"/>
      <c r="E30" s="68"/>
      <c r="F30" s="68"/>
      <c r="G30" s="68"/>
      <c r="H30" s="69"/>
    </row>
    <row r="31" s="24" customFormat="1" ht="23" customHeight="1" spans="1:8">
      <c r="A31" s="63" t="s">
        <v>53</v>
      </c>
      <c r="B31" s="64"/>
      <c r="C31" s="64"/>
      <c r="D31" s="64"/>
      <c r="E31" s="64"/>
      <c r="F31" s="64"/>
      <c r="G31" s="64"/>
      <c r="H31" s="65"/>
    </row>
    <row r="32" s="24" customFormat="1" ht="23" customHeight="1" spans="1:8">
      <c r="A32" s="63" t="s">
        <v>54</v>
      </c>
      <c r="B32" s="64"/>
      <c r="C32" s="64"/>
      <c r="D32" s="64"/>
      <c r="E32" s="64"/>
      <c r="F32" s="64"/>
      <c r="G32" s="64"/>
      <c r="H32" s="65"/>
    </row>
    <row r="33" s="24" customFormat="1" ht="37" customHeight="1" spans="1:8">
      <c r="A33" s="70" t="s">
        <v>55</v>
      </c>
      <c r="B33" s="71"/>
      <c r="C33" s="71"/>
      <c r="D33" s="71"/>
      <c r="E33" s="71"/>
      <c r="F33" s="71"/>
      <c r="G33" s="71"/>
      <c r="H33" s="72"/>
    </row>
  </sheetData>
  <mergeCells count="31">
    <mergeCell ref="A1:H1"/>
    <mergeCell ref="A2:D2"/>
    <mergeCell ref="E2:H2"/>
    <mergeCell ref="A3:D3"/>
    <mergeCell ref="E3:H3"/>
    <mergeCell ref="A4:D4"/>
    <mergeCell ref="E4:H4"/>
    <mergeCell ref="A5:D5"/>
    <mergeCell ref="E5:H5"/>
    <mergeCell ref="A15:B15"/>
    <mergeCell ref="A16:H16"/>
    <mergeCell ref="A17:H17"/>
    <mergeCell ref="A18:H18"/>
    <mergeCell ref="A19:H19"/>
    <mergeCell ref="A20:H20"/>
    <mergeCell ref="A21:H21"/>
    <mergeCell ref="A22:C22"/>
    <mergeCell ref="D22:H22"/>
    <mergeCell ref="A23:C23"/>
    <mergeCell ref="D23:H23"/>
    <mergeCell ref="A24:C24"/>
    <mergeCell ref="D24:H24"/>
    <mergeCell ref="A25:H25"/>
    <mergeCell ref="A27:H27"/>
    <mergeCell ref="A28:H28"/>
    <mergeCell ref="A29:H29"/>
    <mergeCell ref="A30:H30"/>
    <mergeCell ref="A31:H31"/>
    <mergeCell ref="A32:H32"/>
    <mergeCell ref="A33:H33"/>
    <mergeCell ref="H7:H15"/>
  </mergeCells>
  <printOptions horizontalCentered="1"/>
  <pageMargins left="0.432638888888889" right="0.448611111111111" top="0.432638888888889" bottom="0.275" header="0.298611111111111" footer="0.298611111111111"/>
  <pageSetup paperSize="9" scale="64"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I58"/>
  <sheetViews>
    <sheetView workbookViewId="0">
      <pane xSplit="3" ySplit="1" topLeftCell="D2" activePane="bottomRight" state="frozen"/>
      <selection/>
      <selection pane="topRight"/>
      <selection pane="bottomLeft"/>
      <selection pane="bottomRight" activeCell="L23" sqref="L23"/>
    </sheetView>
  </sheetViews>
  <sheetFormatPr defaultColWidth="10.125" defaultRowHeight="13.5" customHeight="1"/>
  <cols>
    <col min="1" max="1" width="6.5" style="3" customWidth="1"/>
    <col min="2" max="2" width="15.625" style="4" customWidth="1"/>
    <col min="3" max="3" width="15.125" style="5" customWidth="1"/>
    <col min="4" max="4" width="15.125" style="2" customWidth="1"/>
    <col min="5" max="5" width="21.125" style="2" customWidth="1"/>
    <col min="6" max="6" width="26.125" style="2" customWidth="1"/>
    <col min="7" max="7" width="15.5" style="2" customWidth="1"/>
    <col min="8" max="8" width="19.75" style="6" customWidth="1"/>
    <col min="9" max="9" width="18.25" style="7" customWidth="1"/>
    <col min="10" max="16384" width="10.125" style="2"/>
  </cols>
  <sheetData>
    <row r="1" s="1" customFormat="1" ht="30" customHeight="1" spans="1:9">
      <c r="A1" s="8" t="s">
        <v>9</v>
      </c>
      <c r="B1" s="9" t="s">
        <v>56</v>
      </c>
      <c r="C1" s="10" t="s">
        <v>57</v>
      </c>
      <c r="D1" s="11" t="s">
        <v>10</v>
      </c>
      <c r="E1" s="9" t="s">
        <v>11</v>
      </c>
      <c r="F1" s="9" t="s">
        <v>58</v>
      </c>
      <c r="G1" s="9" t="s">
        <v>59</v>
      </c>
      <c r="H1" s="12" t="s">
        <v>60</v>
      </c>
      <c r="I1" s="18" t="s">
        <v>61</v>
      </c>
    </row>
    <row r="2" s="2" customFormat="1" spans="1:9">
      <c r="A2" s="13">
        <v>1</v>
      </c>
      <c r="B2" s="14" t="s">
        <v>62</v>
      </c>
      <c r="C2" s="14">
        <v>222525</v>
      </c>
      <c r="D2" s="15" t="s">
        <v>17</v>
      </c>
      <c r="E2" s="15" t="s">
        <v>63</v>
      </c>
      <c r="F2" s="14" t="s">
        <v>64</v>
      </c>
      <c r="G2" s="14" t="s">
        <v>65</v>
      </c>
      <c r="H2" s="16" t="s">
        <v>66</v>
      </c>
      <c r="I2" s="14">
        <v>11690</v>
      </c>
    </row>
    <row r="3" s="2" customFormat="1" customHeight="1" spans="1:9">
      <c r="A3" s="13">
        <v>2</v>
      </c>
      <c r="B3" s="14" t="s">
        <v>67</v>
      </c>
      <c r="C3" s="14">
        <v>241410</v>
      </c>
      <c r="D3" s="16" t="s">
        <v>68</v>
      </c>
      <c r="E3" s="15" t="s">
        <v>69</v>
      </c>
      <c r="F3" s="14" t="s">
        <v>70</v>
      </c>
      <c r="G3" s="14" t="s">
        <v>71</v>
      </c>
      <c r="H3" s="16" t="s">
        <v>72</v>
      </c>
      <c r="I3" s="14">
        <v>7120</v>
      </c>
    </row>
    <row r="4" s="2" customFormat="1" customHeight="1" spans="1:9">
      <c r="A4" s="13">
        <v>3</v>
      </c>
      <c r="B4" s="14" t="s">
        <v>73</v>
      </c>
      <c r="C4" s="14">
        <v>291107</v>
      </c>
      <c r="D4" s="15" t="s">
        <v>22</v>
      </c>
      <c r="E4" s="15" t="s">
        <v>74</v>
      </c>
      <c r="F4" s="14" t="s">
        <v>75</v>
      </c>
      <c r="G4" s="14" t="s">
        <v>71</v>
      </c>
      <c r="H4" s="16" t="s">
        <v>76</v>
      </c>
      <c r="I4" s="14">
        <v>880</v>
      </c>
    </row>
    <row r="5" s="2" customFormat="1" customHeight="1" spans="1:9">
      <c r="A5" s="13">
        <v>4</v>
      </c>
      <c r="B5" s="14" t="s">
        <v>77</v>
      </c>
      <c r="C5" s="14">
        <v>291108</v>
      </c>
      <c r="D5" s="15" t="s">
        <v>22</v>
      </c>
      <c r="E5" s="15" t="s">
        <v>74</v>
      </c>
      <c r="F5" s="14" t="s">
        <v>75</v>
      </c>
      <c r="G5" s="14" t="s">
        <v>71</v>
      </c>
      <c r="H5" s="16" t="s">
        <v>76</v>
      </c>
      <c r="I5" s="14">
        <v>880</v>
      </c>
    </row>
    <row r="6" s="2" customFormat="1" spans="1:9">
      <c r="A6" s="13">
        <v>5</v>
      </c>
      <c r="B6" s="14" t="s">
        <v>78</v>
      </c>
      <c r="C6" s="14">
        <v>291109</v>
      </c>
      <c r="D6" s="15" t="s">
        <v>22</v>
      </c>
      <c r="E6" s="15" t="s">
        <v>74</v>
      </c>
      <c r="F6" s="14" t="s">
        <v>75</v>
      </c>
      <c r="G6" s="14" t="s">
        <v>71</v>
      </c>
      <c r="H6" s="16" t="s">
        <v>79</v>
      </c>
      <c r="I6" s="14">
        <v>880</v>
      </c>
    </row>
    <row r="7" s="2" customFormat="1" customHeight="1" spans="1:9">
      <c r="A7" s="13">
        <v>6</v>
      </c>
      <c r="B7" s="14" t="s">
        <v>80</v>
      </c>
      <c r="C7" s="14">
        <v>96610</v>
      </c>
      <c r="D7" s="15" t="s">
        <v>22</v>
      </c>
      <c r="E7" s="15" t="s">
        <v>74</v>
      </c>
      <c r="F7" s="14" t="s">
        <v>75</v>
      </c>
      <c r="G7" s="14" t="s">
        <v>71</v>
      </c>
      <c r="H7" s="16" t="s">
        <v>81</v>
      </c>
      <c r="I7" s="14">
        <v>880</v>
      </c>
    </row>
    <row r="8" s="2" customFormat="1" customHeight="1" spans="1:9">
      <c r="A8" s="13">
        <v>7</v>
      </c>
      <c r="B8" s="14" t="s">
        <v>82</v>
      </c>
      <c r="C8" s="14">
        <v>96611</v>
      </c>
      <c r="D8" s="15" t="s">
        <v>22</v>
      </c>
      <c r="E8" s="15" t="s">
        <v>74</v>
      </c>
      <c r="F8" s="14" t="s">
        <v>75</v>
      </c>
      <c r="G8" s="14" t="s">
        <v>71</v>
      </c>
      <c r="H8" s="16" t="s">
        <v>81</v>
      </c>
      <c r="I8" s="14">
        <v>880</v>
      </c>
    </row>
    <row r="9" s="2" customFormat="1" customHeight="1" spans="1:9">
      <c r="A9" s="13">
        <v>8</v>
      </c>
      <c r="B9" s="14" t="s">
        <v>83</v>
      </c>
      <c r="C9" s="14">
        <v>3111</v>
      </c>
      <c r="D9" s="15" t="s">
        <v>22</v>
      </c>
      <c r="E9" s="15" t="s">
        <v>74</v>
      </c>
      <c r="F9" s="14" t="s">
        <v>75</v>
      </c>
      <c r="G9" s="14" t="s">
        <v>71</v>
      </c>
      <c r="H9" s="16" t="s">
        <v>84</v>
      </c>
      <c r="I9" s="14">
        <v>880</v>
      </c>
    </row>
    <row r="10" s="2" customFormat="1" customHeight="1" spans="1:9">
      <c r="A10" s="13">
        <v>9</v>
      </c>
      <c r="B10" s="14" t="s">
        <v>85</v>
      </c>
      <c r="C10" s="14">
        <v>3110</v>
      </c>
      <c r="D10" s="15" t="s">
        <v>22</v>
      </c>
      <c r="E10" s="15" t="s">
        <v>74</v>
      </c>
      <c r="F10" s="14" t="s">
        <v>75</v>
      </c>
      <c r="G10" s="14" t="s">
        <v>71</v>
      </c>
      <c r="H10" s="16" t="s">
        <v>84</v>
      </c>
      <c r="I10" s="14">
        <v>880</v>
      </c>
    </row>
    <row r="11" s="2" customFormat="1" customHeight="1" spans="1:9">
      <c r="A11" s="13">
        <v>10</v>
      </c>
      <c r="B11" s="14" t="s">
        <v>86</v>
      </c>
      <c r="C11" s="14">
        <v>3109</v>
      </c>
      <c r="D11" s="15" t="s">
        <v>22</v>
      </c>
      <c r="E11" s="15" t="s">
        <v>74</v>
      </c>
      <c r="F11" s="14" t="s">
        <v>75</v>
      </c>
      <c r="G11" s="14" t="s">
        <v>71</v>
      </c>
      <c r="H11" s="16" t="s">
        <v>84</v>
      </c>
      <c r="I11" s="14">
        <v>880</v>
      </c>
    </row>
    <row r="12" s="2" customFormat="1" customHeight="1" spans="1:9">
      <c r="A12" s="13">
        <v>11</v>
      </c>
      <c r="B12" s="14" t="s">
        <v>87</v>
      </c>
      <c r="C12" s="14" t="s">
        <v>88</v>
      </c>
      <c r="D12" s="16" t="s">
        <v>89</v>
      </c>
      <c r="E12" s="15" t="s">
        <v>90</v>
      </c>
      <c r="F12" s="14" t="s">
        <v>91</v>
      </c>
      <c r="G12" s="14" t="s">
        <v>71</v>
      </c>
      <c r="H12" s="16" t="s">
        <v>84</v>
      </c>
      <c r="I12" s="14">
        <v>4530</v>
      </c>
    </row>
    <row r="13" s="2" customFormat="1" customHeight="1" spans="1:9">
      <c r="A13" s="13">
        <v>12</v>
      </c>
      <c r="B13" s="14" t="s">
        <v>92</v>
      </c>
      <c r="C13" s="14" t="s">
        <v>93</v>
      </c>
      <c r="D13" s="16" t="s">
        <v>89</v>
      </c>
      <c r="E13" s="15" t="s">
        <v>90</v>
      </c>
      <c r="F13" s="14" t="s">
        <v>91</v>
      </c>
      <c r="G13" s="14" t="s">
        <v>71</v>
      </c>
      <c r="H13" s="16" t="s">
        <v>84</v>
      </c>
      <c r="I13" s="14">
        <v>4530</v>
      </c>
    </row>
    <row r="14" s="2" customFormat="1" customHeight="1" spans="1:9">
      <c r="A14" s="13">
        <v>13</v>
      </c>
      <c r="B14" s="14" t="s">
        <v>94</v>
      </c>
      <c r="C14" s="14" t="s">
        <v>95</v>
      </c>
      <c r="D14" s="16" t="s">
        <v>89</v>
      </c>
      <c r="E14" s="15" t="s">
        <v>90</v>
      </c>
      <c r="F14" s="14" t="s">
        <v>91</v>
      </c>
      <c r="G14" s="14" t="s">
        <v>71</v>
      </c>
      <c r="H14" s="16" t="s">
        <v>84</v>
      </c>
      <c r="I14" s="14">
        <v>4530</v>
      </c>
    </row>
    <row r="15" s="2" customFormat="1" customHeight="1" spans="1:9">
      <c r="A15" s="13">
        <v>14</v>
      </c>
      <c r="B15" s="14" t="s">
        <v>96</v>
      </c>
      <c r="C15" s="14" t="s">
        <v>97</v>
      </c>
      <c r="D15" s="15" t="s">
        <v>26</v>
      </c>
      <c r="E15" s="15" t="s">
        <v>98</v>
      </c>
      <c r="F15" s="14" t="s">
        <v>99</v>
      </c>
      <c r="G15" s="14" t="s">
        <v>35</v>
      </c>
      <c r="H15" s="16" t="s">
        <v>79</v>
      </c>
      <c r="I15" s="14">
        <v>5530</v>
      </c>
    </row>
    <row r="16" s="2" customFormat="1" customHeight="1" spans="1:9">
      <c r="A16" s="13">
        <v>15</v>
      </c>
      <c r="B16" s="14" t="s">
        <v>100</v>
      </c>
      <c r="C16" s="14" t="s">
        <v>101</v>
      </c>
      <c r="D16" s="15" t="s">
        <v>26</v>
      </c>
      <c r="E16" s="15" t="s">
        <v>98</v>
      </c>
      <c r="F16" s="14" t="s">
        <v>99</v>
      </c>
      <c r="G16" s="14" t="s">
        <v>35</v>
      </c>
      <c r="H16" s="16" t="s">
        <v>79</v>
      </c>
      <c r="I16" s="14">
        <v>5530</v>
      </c>
    </row>
    <row r="17" s="2" customFormat="1" customHeight="1" spans="1:9">
      <c r="A17" s="13">
        <v>16</v>
      </c>
      <c r="B17" s="14" t="s">
        <v>102</v>
      </c>
      <c r="C17" s="14" t="s">
        <v>103</v>
      </c>
      <c r="D17" s="15" t="s">
        <v>28</v>
      </c>
      <c r="E17" s="15" t="s">
        <v>104</v>
      </c>
      <c r="F17" s="14" t="s">
        <v>105</v>
      </c>
      <c r="G17" s="14" t="s">
        <v>35</v>
      </c>
      <c r="H17" s="16" t="s">
        <v>106</v>
      </c>
      <c r="I17" s="14">
        <v>14000</v>
      </c>
    </row>
    <row r="18" s="2" customFormat="1" customHeight="1" spans="1:9">
      <c r="A18" s="13">
        <v>17</v>
      </c>
      <c r="B18" s="14" t="s">
        <v>107</v>
      </c>
      <c r="C18" s="14" t="s">
        <v>108</v>
      </c>
      <c r="D18" s="15" t="s">
        <v>28</v>
      </c>
      <c r="E18" s="15" t="s">
        <v>104</v>
      </c>
      <c r="F18" s="14" t="s">
        <v>105</v>
      </c>
      <c r="G18" s="14" t="s">
        <v>35</v>
      </c>
      <c r="H18" s="16" t="s">
        <v>106</v>
      </c>
      <c r="I18" s="14">
        <v>14000</v>
      </c>
    </row>
    <row r="19" s="2" customFormat="1" customHeight="1" spans="1:9">
      <c r="A19" s="13">
        <v>18</v>
      </c>
      <c r="B19" s="14" t="s">
        <v>109</v>
      </c>
      <c r="C19" s="14" t="s">
        <v>110</v>
      </c>
      <c r="D19" s="15" t="s">
        <v>28</v>
      </c>
      <c r="E19" s="15" t="s">
        <v>104</v>
      </c>
      <c r="F19" s="14" t="s">
        <v>105</v>
      </c>
      <c r="G19" s="14" t="s">
        <v>35</v>
      </c>
      <c r="H19" s="16" t="s">
        <v>106</v>
      </c>
      <c r="I19" s="14">
        <v>14000</v>
      </c>
    </row>
    <row r="20" s="2" customFormat="1" customHeight="1" spans="1:9">
      <c r="A20" s="13">
        <v>19</v>
      </c>
      <c r="B20" s="14" t="s">
        <v>111</v>
      </c>
      <c r="C20" s="14" t="s">
        <v>112</v>
      </c>
      <c r="D20" s="15" t="s">
        <v>28</v>
      </c>
      <c r="E20" s="15" t="s">
        <v>104</v>
      </c>
      <c r="F20" s="14" t="s">
        <v>105</v>
      </c>
      <c r="G20" s="14" t="s">
        <v>35</v>
      </c>
      <c r="H20" s="16" t="s">
        <v>106</v>
      </c>
      <c r="I20" s="14">
        <v>14000</v>
      </c>
    </row>
    <row r="21" s="2" customFormat="1" customHeight="1" spans="1:9">
      <c r="A21" s="13">
        <v>20</v>
      </c>
      <c r="B21" s="14" t="s">
        <v>113</v>
      </c>
      <c r="C21" s="14" t="s">
        <v>114</v>
      </c>
      <c r="D21" s="15" t="s">
        <v>28</v>
      </c>
      <c r="E21" s="15" t="s">
        <v>104</v>
      </c>
      <c r="F21" s="14" t="s">
        <v>105</v>
      </c>
      <c r="G21" s="14" t="s">
        <v>35</v>
      </c>
      <c r="H21" s="16" t="s">
        <v>106</v>
      </c>
      <c r="I21" s="14">
        <v>14000</v>
      </c>
    </row>
    <row r="22" s="2" customFormat="1" customHeight="1" spans="1:9">
      <c r="A22" s="13">
        <v>21</v>
      </c>
      <c r="B22" s="14" t="s">
        <v>115</v>
      </c>
      <c r="C22" s="14" t="s">
        <v>116</v>
      </c>
      <c r="D22" s="15" t="s">
        <v>28</v>
      </c>
      <c r="E22" s="15" t="s">
        <v>104</v>
      </c>
      <c r="F22" s="14" t="s">
        <v>105</v>
      </c>
      <c r="G22" s="14" t="s">
        <v>35</v>
      </c>
      <c r="H22" s="16" t="s">
        <v>106</v>
      </c>
      <c r="I22" s="14">
        <v>14000</v>
      </c>
    </row>
    <row r="23" s="2" customFormat="1" customHeight="1" spans="1:9">
      <c r="A23" s="13">
        <v>22</v>
      </c>
      <c r="B23" s="14" t="s">
        <v>117</v>
      </c>
      <c r="C23" s="14" t="s">
        <v>118</v>
      </c>
      <c r="D23" s="15" t="s">
        <v>28</v>
      </c>
      <c r="E23" s="15" t="s">
        <v>104</v>
      </c>
      <c r="F23" s="14" t="s">
        <v>105</v>
      </c>
      <c r="G23" s="14" t="s">
        <v>35</v>
      </c>
      <c r="H23" s="16" t="s">
        <v>106</v>
      </c>
      <c r="I23" s="14">
        <v>14000</v>
      </c>
    </row>
    <row r="24" s="2" customFormat="1" customHeight="1" spans="1:9">
      <c r="A24" s="13">
        <v>23</v>
      </c>
      <c r="B24" s="14" t="s">
        <v>119</v>
      </c>
      <c r="C24" s="14" t="s">
        <v>120</v>
      </c>
      <c r="D24" s="15" t="s">
        <v>28</v>
      </c>
      <c r="E24" s="15" t="s">
        <v>104</v>
      </c>
      <c r="F24" s="14" t="s">
        <v>105</v>
      </c>
      <c r="G24" s="14" t="s">
        <v>35</v>
      </c>
      <c r="H24" s="16" t="s">
        <v>106</v>
      </c>
      <c r="I24" s="14">
        <v>14000</v>
      </c>
    </row>
    <row r="25" s="2" customFormat="1" customHeight="1" spans="1:9">
      <c r="A25" s="13">
        <v>24</v>
      </c>
      <c r="B25" s="14" t="s">
        <v>121</v>
      </c>
      <c r="C25" s="14" t="s">
        <v>122</v>
      </c>
      <c r="D25" s="15" t="s">
        <v>28</v>
      </c>
      <c r="E25" s="15" t="s">
        <v>104</v>
      </c>
      <c r="F25" s="14" t="s">
        <v>105</v>
      </c>
      <c r="G25" s="14" t="s">
        <v>35</v>
      </c>
      <c r="H25" s="16" t="s">
        <v>106</v>
      </c>
      <c r="I25" s="14">
        <v>14000</v>
      </c>
    </row>
    <row r="26" s="2" customFormat="1" customHeight="1" spans="1:9">
      <c r="A26" s="13">
        <v>25</v>
      </c>
      <c r="B26" s="14" t="s">
        <v>123</v>
      </c>
      <c r="C26" s="14" t="s">
        <v>124</v>
      </c>
      <c r="D26" s="15" t="s">
        <v>28</v>
      </c>
      <c r="E26" s="15" t="s">
        <v>104</v>
      </c>
      <c r="F26" s="14" t="s">
        <v>105</v>
      </c>
      <c r="G26" s="14" t="s">
        <v>35</v>
      </c>
      <c r="H26" s="16" t="s">
        <v>106</v>
      </c>
      <c r="I26" s="14">
        <v>14000</v>
      </c>
    </row>
    <row r="27" s="2" customFormat="1" customHeight="1" spans="1:9">
      <c r="A27" s="13">
        <v>26</v>
      </c>
      <c r="B27" s="14" t="s">
        <v>125</v>
      </c>
      <c r="C27" s="14" t="s">
        <v>126</v>
      </c>
      <c r="D27" s="15" t="s">
        <v>28</v>
      </c>
      <c r="E27" s="15" t="s">
        <v>104</v>
      </c>
      <c r="F27" s="14" t="s">
        <v>105</v>
      </c>
      <c r="G27" s="14" t="s">
        <v>35</v>
      </c>
      <c r="H27" s="16" t="s">
        <v>106</v>
      </c>
      <c r="I27" s="14">
        <v>14000</v>
      </c>
    </row>
    <row r="28" s="2" customFormat="1" customHeight="1" spans="1:9">
      <c r="A28" s="13">
        <v>27</v>
      </c>
      <c r="B28" s="14" t="s">
        <v>127</v>
      </c>
      <c r="C28" s="14" t="s">
        <v>128</v>
      </c>
      <c r="D28" s="15" t="s">
        <v>28</v>
      </c>
      <c r="E28" s="15" t="s">
        <v>104</v>
      </c>
      <c r="F28" s="14" t="s">
        <v>105</v>
      </c>
      <c r="G28" s="14" t="s">
        <v>35</v>
      </c>
      <c r="H28" s="16" t="s">
        <v>106</v>
      </c>
      <c r="I28" s="14">
        <v>14000</v>
      </c>
    </row>
    <row r="29" s="2" customFormat="1" customHeight="1" spans="1:9">
      <c r="A29" s="13">
        <v>28</v>
      </c>
      <c r="B29" s="14" t="s">
        <v>129</v>
      </c>
      <c r="C29" s="14" t="s">
        <v>130</v>
      </c>
      <c r="D29" s="15" t="s">
        <v>28</v>
      </c>
      <c r="E29" s="15" t="s">
        <v>104</v>
      </c>
      <c r="F29" s="14" t="s">
        <v>105</v>
      </c>
      <c r="G29" s="14" t="s">
        <v>35</v>
      </c>
      <c r="H29" s="16" t="s">
        <v>106</v>
      </c>
      <c r="I29" s="14">
        <v>14000</v>
      </c>
    </row>
    <row r="30" s="2" customFormat="1" customHeight="1" spans="1:9">
      <c r="A30" s="13">
        <v>29</v>
      </c>
      <c r="B30" s="14" t="s">
        <v>131</v>
      </c>
      <c r="C30" s="14" t="s">
        <v>132</v>
      </c>
      <c r="D30" s="15" t="s">
        <v>28</v>
      </c>
      <c r="E30" s="15" t="s">
        <v>104</v>
      </c>
      <c r="F30" s="14" t="s">
        <v>105</v>
      </c>
      <c r="G30" s="14" t="s">
        <v>35</v>
      </c>
      <c r="H30" s="16" t="s">
        <v>106</v>
      </c>
      <c r="I30" s="14">
        <v>14000</v>
      </c>
    </row>
    <row r="31" s="2" customFormat="1" customHeight="1" spans="1:9">
      <c r="A31" s="13">
        <v>30</v>
      </c>
      <c r="B31" s="14" t="s">
        <v>133</v>
      </c>
      <c r="C31" s="14" t="s">
        <v>134</v>
      </c>
      <c r="D31" s="15" t="s">
        <v>28</v>
      </c>
      <c r="E31" s="15" t="s">
        <v>104</v>
      </c>
      <c r="F31" s="14" t="s">
        <v>105</v>
      </c>
      <c r="G31" s="14" t="s">
        <v>35</v>
      </c>
      <c r="H31" s="16" t="s">
        <v>106</v>
      </c>
      <c r="I31" s="14">
        <v>14000</v>
      </c>
    </row>
    <row r="32" s="2" customFormat="1" customHeight="1" spans="1:9">
      <c r="A32" s="13">
        <v>31</v>
      </c>
      <c r="B32" s="14" t="s">
        <v>135</v>
      </c>
      <c r="C32" s="14" t="s">
        <v>136</v>
      </c>
      <c r="D32" s="15" t="s">
        <v>28</v>
      </c>
      <c r="E32" s="15" t="s">
        <v>104</v>
      </c>
      <c r="F32" s="14" t="s">
        <v>105</v>
      </c>
      <c r="G32" s="14" t="s">
        <v>35</v>
      </c>
      <c r="H32" s="16" t="s">
        <v>106</v>
      </c>
      <c r="I32" s="14">
        <v>14000</v>
      </c>
    </row>
    <row r="33" s="2" customFormat="1" customHeight="1" spans="1:9">
      <c r="A33" s="13">
        <v>32</v>
      </c>
      <c r="B33" s="14" t="s">
        <v>137</v>
      </c>
      <c r="C33" s="14" t="s">
        <v>138</v>
      </c>
      <c r="D33" s="15" t="s">
        <v>28</v>
      </c>
      <c r="E33" s="15" t="s">
        <v>104</v>
      </c>
      <c r="F33" s="14" t="s">
        <v>105</v>
      </c>
      <c r="G33" s="14" t="s">
        <v>35</v>
      </c>
      <c r="H33" s="16" t="s">
        <v>106</v>
      </c>
      <c r="I33" s="14" t="s">
        <v>139</v>
      </c>
    </row>
    <row r="34" s="2" customFormat="1" customHeight="1" spans="1:9">
      <c r="A34" s="13">
        <v>33</v>
      </c>
      <c r="B34" s="14" t="s">
        <v>140</v>
      </c>
      <c r="C34" s="14" t="s">
        <v>141</v>
      </c>
      <c r="D34" s="15" t="s">
        <v>28</v>
      </c>
      <c r="E34" s="15" t="s">
        <v>104</v>
      </c>
      <c r="F34" s="14" t="s">
        <v>105</v>
      </c>
      <c r="G34" s="14" t="s">
        <v>35</v>
      </c>
      <c r="H34" s="16" t="s">
        <v>106</v>
      </c>
      <c r="I34" s="14">
        <v>14000</v>
      </c>
    </row>
    <row r="35" s="2" customFormat="1" customHeight="1" spans="1:9">
      <c r="A35" s="13">
        <v>34</v>
      </c>
      <c r="B35" s="14" t="s">
        <v>142</v>
      </c>
      <c r="C35" s="14" t="s">
        <v>143</v>
      </c>
      <c r="D35" s="15" t="s">
        <v>28</v>
      </c>
      <c r="E35" s="15" t="s">
        <v>104</v>
      </c>
      <c r="F35" s="14" t="s">
        <v>105</v>
      </c>
      <c r="G35" s="14" t="s">
        <v>35</v>
      </c>
      <c r="H35" s="16" t="s">
        <v>106</v>
      </c>
      <c r="I35" s="14">
        <v>14000</v>
      </c>
    </row>
    <row r="36" s="2" customFormat="1" customHeight="1" spans="1:9">
      <c r="A36" s="13">
        <v>35</v>
      </c>
      <c r="B36" s="14" t="s">
        <v>144</v>
      </c>
      <c r="C36" s="14" t="s">
        <v>145</v>
      </c>
      <c r="D36" s="15" t="s">
        <v>28</v>
      </c>
      <c r="E36" s="15" t="s">
        <v>104</v>
      </c>
      <c r="F36" s="14" t="s">
        <v>105</v>
      </c>
      <c r="G36" s="14" t="s">
        <v>35</v>
      </c>
      <c r="H36" s="16" t="s">
        <v>106</v>
      </c>
      <c r="I36" s="14">
        <v>14000</v>
      </c>
    </row>
    <row r="37" s="2" customFormat="1" customHeight="1" spans="1:9">
      <c r="A37" s="13">
        <v>36</v>
      </c>
      <c r="B37" s="14" t="s">
        <v>146</v>
      </c>
      <c r="C37" s="14" t="s">
        <v>147</v>
      </c>
      <c r="D37" s="15" t="s">
        <v>28</v>
      </c>
      <c r="E37" s="15" t="s">
        <v>104</v>
      </c>
      <c r="F37" s="14" t="s">
        <v>105</v>
      </c>
      <c r="G37" s="14" t="s">
        <v>35</v>
      </c>
      <c r="H37" s="16" t="s">
        <v>106</v>
      </c>
      <c r="I37" s="14">
        <v>14000</v>
      </c>
    </row>
    <row r="38" s="2" customFormat="1" customHeight="1" spans="1:9">
      <c r="A38" s="13">
        <v>37</v>
      </c>
      <c r="B38" s="14" t="s">
        <v>148</v>
      </c>
      <c r="C38" s="14" t="s">
        <v>149</v>
      </c>
      <c r="D38" s="15" t="s">
        <v>28</v>
      </c>
      <c r="E38" s="15" t="s">
        <v>104</v>
      </c>
      <c r="F38" s="14" t="s">
        <v>105</v>
      </c>
      <c r="G38" s="14" t="s">
        <v>35</v>
      </c>
      <c r="H38" s="16" t="s">
        <v>106</v>
      </c>
      <c r="I38" s="14">
        <v>14000</v>
      </c>
    </row>
    <row r="39" s="2" customFormat="1" customHeight="1" spans="1:9">
      <c r="A39" s="13">
        <v>38</v>
      </c>
      <c r="B39" s="14" t="s">
        <v>150</v>
      </c>
      <c r="C39" s="14" t="s">
        <v>151</v>
      </c>
      <c r="D39" s="15" t="s">
        <v>28</v>
      </c>
      <c r="E39" s="15" t="s">
        <v>104</v>
      </c>
      <c r="F39" s="14" t="s">
        <v>105</v>
      </c>
      <c r="G39" s="14" t="s">
        <v>35</v>
      </c>
      <c r="H39" s="16" t="s">
        <v>106</v>
      </c>
      <c r="I39" s="14">
        <v>14000</v>
      </c>
    </row>
    <row r="40" s="2" customFormat="1" customHeight="1" spans="1:9">
      <c r="A40" s="13">
        <v>39</v>
      </c>
      <c r="B40" s="14" t="s">
        <v>152</v>
      </c>
      <c r="C40" s="14" t="s">
        <v>153</v>
      </c>
      <c r="D40" s="15" t="s">
        <v>28</v>
      </c>
      <c r="E40" s="15" t="s">
        <v>104</v>
      </c>
      <c r="F40" s="14" t="s">
        <v>105</v>
      </c>
      <c r="G40" s="14" t="s">
        <v>35</v>
      </c>
      <c r="H40" s="16" t="s">
        <v>106</v>
      </c>
      <c r="I40" s="14">
        <v>14000</v>
      </c>
    </row>
    <row r="41" s="2" customFormat="1" customHeight="1" spans="1:9">
      <c r="A41" s="13">
        <v>40</v>
      </c>
      <c r="B41" s="14" t="s">
        <v>154</v>
      </c>
      <c r="C41" s="14" t="s">
        <v>155</v>
      </c>
      <c r="D41" s="15" t="s">
        <v>28</v>
      </c>
      <c r="E41" s="15" t="s">
        <v>104</v>
      </c>
      <c r="F41" s="14" t="s">
        <v>105</v>
      </c>
      <c r="G41" s="14" t="s">
        <v>35</v>
      </c>
      <c r="H41" s="16" t="s">
        <v>106</v>
      </c>
      <c r="I41" s="14">
        <v>14000</v>
      </c>
    </row>
    <row r="42" s="2" customFormat="1" spans="1:9">
      <c r="A42" s="13">
        <v>41</v>
      </c>
      <c r="B42" s="14" t="s">
        <v>156</v>
      </c>
      <c r="C42" s="14" t="s">
        <v>157</v>
      </c>
      <c r="D42" s="15" t="s">
        <v>28</v>
      </c>
      <c r="E42" s="15" t="s">
        <v>104</v>
      </c>
      <c r="F42" s="14" t="s">
        <v>105</v>
      </c>
      <c r="G42" s="14" t="s">
        <v>35</v>
      </c>
      <c r="H42" s="16" t="s">
        <v>106</v>
      </c>
      <c r="I42" s="14">
        <v>14000</v>
      </c>
    </row>
    <row r="43" s="2" customFormat="1" spans="1:9">
      <c r="A43" s="13">
        <v>42</v>
      </c>
      <c r="B43" s="14" t="s">
        <v>158</v>
      </c>
      <c r="C43" s="14" t="s">
        <v>159</v>
      </c>
      <c r="D43" s="15" t="s">
        <v>28</v>
      </c>
      <c r="E43" s="15" t="s">
        <v>104</v>
      </c>
      <c r="F43" s="14" t="s">
        <v>105</v>
      </c>
      <c r="G43" s="14" t="s">
        <v>35</v>
      </c>
      <c r="H43" s="16" t="s">
        <v>106</v>
      </c>
      <c r="I43" s="14">
        <v>14000</v>
      </c>
    </row>
    <row r="44" s="2" customFormat="1" spans="1:9">
      <c r="A44" s="13">
        <v>43</v>
      </c>
      <c r="B44" s="14" t="s">
        <v>160</v>
      </c>
      <c r="C44" s="14" t="s">
        <v>161</v>
      </c>
      <c r="D44" s="15" t="s">
        <v>28</v>
      </c>
      <c r="E44" s="15" t="s">
        <v>104</v>
      </c>
      <c r="F44" s="14" t="s">
        <v>105</v>
      </c>
      <c r="G44" s="14" t="s">
        <v>35</v>
      </c>
      <c r="H44" s="16" t="s">
        <v>106</v>
      </c>
      <c r="I44" s="14">
        <v>14000</v>
      </c>
    </row>
    <row r="45" s="2" customFormat="1" spans="1:9">
      <c r="A45" s="13">
        <v>44</v>
      </c>
      <c r="B45" s="14" t="s">
        <v>162</v>
      </c>
      <c r="C45" s="14" t="s">
        <v>163</v>
      </c>
      <c r="D45" s="15" t="s">
        <v>28</v>
      </c>
      <c r="E45" s="15" t="s">
        <v>104</v>
      </c>
      <c r="F45" s="14" t="s">
        <v>105</v>
      </c>
      <c r="G45" s="14" t="s">
        <v>35</v>
      </c>
      <c r="H45" s="16" t="s">
        <v>106</v>
      </c>
      <c r="I45" s="14">
        <v>14000</v>
      </c>
    </row>
    <row r="46" s="2" customFormat="1" customHeight="1" spans="1:9">
      <c r="A46" s="13">
        <v>45</v>
      </c>
      <c r="B46" s="14" t="s">
        <v>164</v>
      </c>
      <c r="C46" s="14" t="s">
        <v>165</v>
      </c>
      <c r="D46" s="15" t="s">
        <v>28</v>
      </c>
      <c r="E46" s="15" t="s">
        <v>104</v>
      </c>
      <c r="F46" s="14" t="s">
        <v>105</v>
      </c>
      <c r="G46" s="14" t="s">
        <v>35</v>
      </c>
      <c r="H46" s="16" t="s">
        <v>106</v>
      </c>
      <c r="I46" s="14">
        <v>14000</v>
      </c>
    </row>
    <row r="47" s="2" customFormat="1" spans="1:9">
      <c r="A47" s="13">
        <v>46</v>
      </c>
      <c r="B47" s="14" t="s">
        <v>166</v>
      </c>
      <c r="C47" s="14" t="s">
        <v>167</v>
      </c>
      <c r="D47" s="15" t="s">
        <v>28</v>
      </c>
      <c r="E47" s="15" t="s">
        <v>104</v>
      </c>
      <c r="F47" s="14" t="s">
        <v>105</v>
      </c>
      <c r="G47" s="14" t="s">
        <v>35</v>
      </c>
      <c r="H47" s="16" t="s">
        <v>106</v>
      </c>
      <c r="I47" s="14">
        <v>14000</v>
      </c>
    </row>
    <row r="48" s="2" customFormat="1" spans="1:9">
      <c r="A48" s="13">
        <v>47</v>
      </c>
      <c r="B48" s="14" t="s">
        <v>168</v>
      </c>
      <c r="C48" s="14" t="s">
        <v>169</v>
      </c>
      <c r="D48" s="15" t="s">
        <v>28</v>
      </c>
      <c r="E48" s="15" t="s">
        <v>104</v>
      </c>
      <c r="F48" s="14" t="s">
        <v>105</v>
      </c>
      <c r="G48" s="14" t="s">
        <v>35</v>
      </c>
      <c r="H48" s="16" t="s">
        <v>106</v>
      </c>
      <c r="I48" s="14">
        <v>14000</v>
      </c>
    </row>
    <row r="49" s="2" customFormat="1" customHeight="1" spans="1:9">
      <c r="A49" s="13">
        <v>48</v>
      </c>
      <c r="B49" s="14" t="s">
        <v>170</v>
      </c>
      <c r="C49" s="14" t="s">
        <v>171</v>
      </c>
      <c r="D49" s="15" t="s">
        <v>28</v>
      </c>
      <c r="E49" s="15" t="s">
        <v>104</v>
      </c>
      <c r="F49" s="14" t="s">
        <v>105</v>
      </c>
      <c r="G49" s="14" t="s">
        <v>35</v>
      </c>
      <c r="H49" s="16" t="s">
        <v>106</v>
      </c>
      <c r="I49" s="14">
        <v>14000</v>
      </c>
    </row>
    <row r="50" s="2" customFormat="1" customHeight="1" spans="1:9">
      <c r="A50" s="13">
        <v>49</v>
      </c>
      <c r="B50" s="14" t="s">
        <v>172</v>
      </c>
      <c r="C50" s="14" t="s">
        <v>173</v>
      </c>
      <c r="D50" s="15" t="s">
        <v>28</v>
      </c>
      <c r="E50" s="15" t="s">
        <v>104</v>
      </c>
      <c r="F50" s="14" t="s">
        <v>105</v>
      </c>
      <c r="G50" s="14" t="s">
        <v>35</v>
      </c>
      <c r="H50" s="16" t="s">
        <v>106</v>
      </c>
      <c r="I50" s="14">
        <v>14000</v>
      </c>
    </row>
    <row r="51" s="2" customFormat="1" customHeight="1" spans="1:9">
      <c r="A51" s="13">
        <v>50</v>
      </c>
      <c r="B51" s="14" t="s">
        <v>174</v>
      </c>
      <c r="C51" s="14" t="s">
        <v>175</v>
      </c>
      <c r="D51" s="15" t="s">
        <v>28</v>
      </c>
      <c r="E51" s="15" t="s">
        <v>104</v>
      </c>
      <c r="F51" s="14" t="s">
        <v>105</v>
      </c>
      <c r="G51" s="14" t="s">
        <v>35</v>
      </c>
      <c r="H51" s="16" t="s">
        <v>106</v>
      </c>
      <c r="I51" s="14">
        <v>14000</v>
      </c>
    </row>
    <row r="52" s="2" customFormat="1" customHeight="1" spans="1:9">
      <c r="A52" s="13">
        <v>51</v>
      </c>
      <c r="B52" s="14" t="s">
        <v>176</v>
      </c>
      <c r="C52" s="14" t="s">
        <v>177</v>
      </c>
      <c r="D52" s="15" t="s">
        <v>28</v>
      </c>
      <c r="E52" s="15" t="s">
        <v>104</v>
      </c>
      <c r="F52" s="14" t="s">
        <v>105</v>
      </c>
      <c r="G52" s="14" t="s">
        <v>35</v>
      </c>
      <c r="H52" s="16" t="s">
        <v>106</v>
      </c>
      <c r="I52" s="14">
        <v>14000</v>
      </c>
    </row>
    <row r="53" s="2" customFormat="1" customHeight="1" spans="1:9">
      <c r="A53" s="13">
        <v>52</v>
      </c>
      <c r="B53" s="14" t="s">
        <v>178</v>
      </c>
      <c r="C53" s="14" t="s">
        <v>179</v>
      </c>
      <c r="D53" s="15" t="s">
        <v>28</v>
      </c>
      <c r="E53" s="15" t="s">
        <v>104</v>
      </c>
      <c r="F53" s="14" t="s">
        <v>105</v>
      </c>
      <c r="G53" s="14" t="s">
        <v>35</v>
      </c>
      <c r="H53" s="16" t="s">
        <v>106</v>
      </c>
      <c r="I53" s="14">
        <v>14000</v>
      </c>
    </row>
    <row r="54" s="2" customFormat="1" customHeight="1" spans="1:9">
      <c r="A54" s="13">
        <v>53</v>
      </c>
      <c r="B54" s="14" t="s">
        <v>180</v>
      </c>
      <c r="C54" s="14" t="s">
        <v>181</v>
      </c>
      <c r="D54" s="15" t="s">
        <v>28</v>
      </c>
      <c r="E54" s="15" t="s">
        <v>104</v>
      </c>
      <c r="F54" s="14" t="s">
        <v>105</v>
      </c>
      <c r="G54" s="14" t="s">
        <v>35</v>
      </c>
      <c r="H54" s="16" t="s">
        <v>106</v>
      </c>
      <c r="I54" s="14">
        <v>14000</v>
      </c>
    </row>
    <row r="55" s="2" customFormat="1" customHeight="1" spans="1:9">
      <c r="A55" s="13">
        <v>54</v>
      </c>
      <c r="B55" s="14" t="s">
        <v>182</v>
      </c>
      <c r="C55" s="14" t="s">
        <v>183</v>
      </c>
      <c r="D55" s="15" t="s">
        <v>28</v>
      </c>
      <c r="E55" s="15" t="s">
        <v>104</v>
      </c>
      <c r="F55" s="14" t="s">
        <v>105</v>
      </c>
      <c r="G55" s="14" t="s">
        <v>35</v>
      </c>
      <c r="H55" s="16" t="s">
        <v>106</v>
      </c>
      <c r="I55" s="14">
        <v>14000</v>
      </c>
    </row>
    <row r="56" s="2" customFormat="1" customHeight="1" spans="1:9">
      <c r="A56" s="13">
        <v>55</v>
      </c>
      <c r="B56" s="14" t="s">
        <v>184</v>
      </c>
      <c r="C56" s="14" t="s">
        <v>185</v>
      </c>
      <c r="D56" s="15" t="s">
        <v>28</v>
      </c>
      <c r="E56" s="15" t="s">
        <v>104</v>
      </c>
      <c r="F56" s="14" t="s">
        <v>105</v>
      </c>
      <c r="G56" s="14" t="s">
        <v>35</v>
      </c>
      <c r="H56" s="16" t="s">
        <v>106</v>
      </c>
      <c r="I56" s="14">
        <v>14000</v>
      </c>
    </row>
    <row r="57" s="2" customFormat="1" customHeight="1" spans="1:9">
      <c r="A57" s="13">
        <v>56</v>
      </c>
      <c r="B57" s="14" t="s">
        <v>186</v>
      </c>
      <c r="C57" s="14" t="s">
        <v>187</v>
      </c>
      <c r="D57" s="15" t="s">
        <v>30</v>
      </c>
      <c r="E57" s="15" t="s">
        <v>188</v>
      </c>
      <c r="F57" s="14" t="s">
        <v>189</v>
      </c>
      <c r="G57" s="14" t="s">
        <v>65</v>
      </c>
      <c r="H57" s="16" t="s">
        <v>190</v>
      </c>
      <c r="I57" s="14">
        <v>12110</v>
      </c>
    </row>
    <row r="58" s="2" customFormat="1" customHeight="1" spans="1:9">
      <c r="A58" s="13">
        <v>57</v>
      </c>
      <c r="B58" s="14" t="s">
        <v>191</v>
      </c>
      <c r="C58" s="14" t="s">
        <v>192</v>
      </c>
      <c r="D58" s="17" t="s">
        <v>32</v>
      </c>
      <c r="E58" s="15" t="s">
        <v>193</v>
      </c>
      <c r="F58" s="14" t="s">
        <v>194</v>
      </c>
      <c r="G58" s="14" t="s">
        <v>71</v>
      </c>
      <c r="H58" s="16" t="s">
        <v>195</v>
      </c>
      <c r="I58" s="14">
        <v>3290</v>
      </c>
    </row>
  </sheetData>
  <autoFilter ref="A1:I58">
    <extLst/>
  </autoFilter>
  <conditionalFormatting sqref="C$1:C$1048576">
    <cfRule type="duplicateValues" dxfId="0" priority="4"/>
    <cfRule type="duplicateValues" dxfId="0" priority="5"/>
  </conditionalFormatting>
  <conditionalFormatting sqref="B1:B2 B59:B1048576">
    <cfRule type="duplicateValues" dxfId="0" priority="6"/>
  </conditionalFormatting>
  <pageMargins left="0.707638888888889" right="0.707638888888889" top="0.354166666666667" bottom="0.354166666666667" header="0" footer="0"/>
  <pageSetup paperSize="9" firstPageNumber="4294963191" orientation="portrait" useFirstPageNumber="1" horizontalDpi="200" verticalDpi="300"/>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报价单</vt:lpstr>
      <vt:lpstr>附件 报废计划明细表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WK</dc:creator>
  <cp:lastModifiedBy>Lenovo</cp:lastModifiedBy>
  <dcterms:created xsi:type="dcterms:W3CDTF">2019-09-29T04:04:00Z</dcterms:created>
  <cp:lastPrinted>2021-06-21T05:56:00Z</cp:lastPrinted>
  <dcterms:modified xsi:type="dcterms:W3CDTF">2023-05-22T08:09:21Z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8AE71C905AC4444593A76AB74F35B632_12</vt:lpwstr>
  </property>
  <property fmtid="{D5CDD505-2E9C-101B-9397-08002B2CF9AE}" pid="4" name="KSOReadingLayout">
    <vt:bool>true</vt:bool>
  </property>
</Properties>
</file>